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ellite\Dropbox\regata oct 2013\regata I.Municipalidad de THNO 2013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definedNames>
    <definedName name="_xlnm._FilterDatabase" localSheetId="0" hidden="1">Hoja2!$A$5:$O$5</definedName>
  </definedNames>
  <calcPr calcId="152511"/>
</workbook>
</file>

<file path=xl/calcChain.xml><?xml version="1.0" encoding="utf-8"?>
<calcChain xmlns="http://schemas.openxmlformats.org/spreadsheetml/2006/main">
  <c r="I42" i="2" l="1"/>
  <c r="I41" i="2"/>
  <c r="I40" i="2"/>
  <c r="I39" i="2"/>
  <c r="J35" i="2"/>
  <c r="L35" i="2" s="1"/>
  <c r="M35" i="2" s="1"/>
  <c r="I35" i="2"/>
  <c r="G35" i="2"/>
  <c r="I34" i="2"/>
  <c r="J34" i="2" s="1"/>
  <c r="G34" i="2"/>
  <c r="J33" i="2"/>
  <c r="L33" i="2" s="1"/>
  <c r="M33" i="2" s="1"/>
  <c r="I33" i="2"/>
  <c r="G33" i="2"/>
  <c r="I32" i="2"/>
  <c r="J32" i="2" s="1"/>
  <c r="G32" i="2"/>
  <c r="J31" i="2"/>
  <c r="L31" i="2" s="1"/>
  <c r="M31" i="2" s="1"/>
  <c r="I31" i="2"/>
  <c r="G31" i="2"/>
  <c r="I30" i="2"/>
  <c r="J30" i="2" s="1"/>
  <c r="G30" i="2"/>
  <c r="I29" i="2"/>
  <c r="J29" i="2" s="1"/>
  <c r="G29" i="2"/>
  <c r="I23" i="2"/>
  <c r="G23" i="2"/>
  <c r="J23" i="2" s="1"/>
  <c r="I22" i="2"/>
  <c r="G22" i="2"/>
  <c r="I21" i="2"/>
  <c r="G21" i="2"/>
  <c r="J21" i="2" s="1"/>
  <c r="J20" i="2"/>
  <c r="K20" i="2" s="1"/>
  <c r="I20" i="2"/>
  <c r="G20" i="2"/>
  <c r="I19" i="2"/>
  <c r="G19" i="2"/>
  <c r="J19" i="2" s="1"/>
  <c r="K34" i="2" l="1"/>
  <c r="L34" i="2"/>
  <c r="M34" i="2" s="1"/>
  <c r="K32" i="2"/>
  <c r="L32" i="2"/>
  <c r="M32" i="2" s="1"/>
  <c r="K31" i="2"/>
  <c r="K33" i="2"/>
  <c r="K35" i="2"/>
  <c r="L30" i="2"/>
  <c r="M30" i="2" s="1"/>
  <c r="K30" i="2"/>
  <c r="K29" i="2"/>
  <c r="L29" i="2"/>
  <c r="M29" i="2" s="1"/>
  <c r="J22" i="2"/>
  <c r="K22" i="2"/>
  <c r="L22" i="2"/>
  <c r="M22" i="2" s="1"/>
  <c r="L23" i="2"/>
  <c r="M23" i="2" s="1"/>
  <c r="K23" i="2"/>
  <c r="K19" i="2"/>
  <c r="L19" i="2"/>
  <c r="M19" i="2" s="1"/>
  <c r="L21" i="2"/>
  <c r="M21" i="2" s="1"/>
  <c r="K21" i="2"/>
  <c r="L20" i="2"/>
  <c r="M20" i="2" s="1"/>
  <c r="J47" i="2"/>
  <c r="J46" i="2"/>
  <c r="G42" i="2"/>
  <c r="G41" i="2"/>
  <c r="G40" i="2"/>
  <c r="G39" i="2"/>
  <c r="I38" i="2"/>
  <c r="G38" i="2"/>
  <c r="I16" i="2"/>
  <c r="G16" i="2"/>
  <c r="I15" i="2"/>
  <c r="G15" i="2"/>
  <c r="I14" i="2"/>
  <c r="G14" i="2"/>
  <c r="I8" i="2"/>
  <c r="G8" i="2"/>
  <c r="I11" i="2"/>
  <c r="G11" i="2"/>
  <c r="I13" i="2"/>
  <c r="G13" i="2"/>
  <c r="I12" i="2"/>
  <c r="G12" i="2"/>
  <c r="I10" i="2"/>
  <c r="G10" i="2"/>
  <c r="I6" i="2"/>
  <c r="G6" i="2"/>
  <c r="I9" i="2"/>
  <c r="G9" i="2"/>
  <c r="I7" i="2"/>
  <c r="G7" i="2"/>
  <c r="J6" i="2" l="1"/>
  <c r="K6" i="2" s="1"/>
  <c r="J7" i="2"/>
  <c r="K7" i="2" s="1"/>
  <c r="J11" i="2"/>
  <c r="K11" i="2" s="1"/>
  <c r="J14" i="2"/>
  <c r="L14" i="2" s="1"/>
  <c r="M14" i="2" s="1"/>
  <c r="J15" i="2"/>
  <c r="K15" i="2" s="1"/>
  <c r="J38" i="2"/>
  <c r="K38" i="2" s="1"/>
  <c r="J40" i="2"/>
  <c r="L40" i="2" s="1"/>
  <c r="M40" i="2" s="1"/>
  <c r="J42" i="2"/>
  <c r="L42" i="2" s="1"/>
  <c r="M42" i="2" s="1"/>
  <c r="J10" i="2"/>
  <c r="L10" i="2" s="1"/>
  <c r="M10" i="2" s="1"/>
  <c r="J13" i="2"/>
  <c r="L13" i="2" s="1"/>
  <c r="M13" i="2" s="1"/>
  <c r="J16" i="2"/>
  <c r="K16" i="2" s="1"/>
  <c r="J39" i="2"/>
  <c r="L39" i="2" s="1"/>
  <c r="M39" i="2" s="1"/>
  <c r="J9" i="2"/>
  <c r="L9" i="2" s="1"/>
  <c r="M9" i="2" s="1"/>
  <c r="J8" i="2"/>
  <c r="L8" i="2" s="1"/>
  <c r="M8" i="2" s="1"/>
  <c r="J41" i="2"/>
  <c r="K41" i="2" s="1"/>
  <c r="J12" i="2"/>
  <c r="L12" i="2" s="1"/>
  <c r="M12" i="2" s="1"/>
  <c r="K42" i="2" l="1"/>
  <c r="K40" i="2"/>
  <c r="K39" i="2"/>
  <c r="L7" i="2"/>
  <c r="M7" i="2" s="1"/>
  <c r="K14" i="2"/>
  <c r="L16" i="2"/>
  <c r="M16" i="2" s="1"/>
  <c r="L6" i="2"/>
  <c r="M6" i="2" s="1"/>
  <c r="L38" i="2"/>
  <c r="M38" i="2" s="1"/>
  <c r="K9" i="2"/>
  <c r="K13" i="2"/>
  <c r="K8" i="2"/>
  <c r="L15" i="2"/>
  <c r="M15" i="2" s="1"/>
  <c r="K10" i="2"/>
  <c r="L11" i="2"/>
  <c r="M11" i="2" s="1"/>
  <c r="L41" i="2"/>
  <c r="M41" i="2" s="1"/>
  <c r="K12" i="2"/>
</calcChain>
</file>

<file path=xl/sharedStrings.xml><?xml version="1.0" encoding="utf-8"?>
<sst xmlns="http://schemas.openxmlformats.org/spreadsheetml/2006/main" count="154" uniqueCount="75">
  <si>
    <t>Regata</t>
  </si>
  <si>
    <t xml:space="preserve">JUEZ cancha  y computos Jaime Alonso Gutierrez </t>
  </si>
  <si>
    <t>Fecha</t>
  </si>
  <si>
    <t>Vela</t>
  </si>
  <si>
    <t>Nombre</t>
  </si>
  <si>
    <t>Modelo</t>
  </si>
  <si>
    <t>CLASE</t>
  </si>
  <si>
    <t>TCC</t>
  </si>
  <si>
    <t>HORA INICIO</t>
  </si>
  <si>
    <t>HORA FINAL</t>
  </si>
  <si>
    <t>DIF.Tiempo</t>
  </si>
  <si>
    <t>T.Real</t>
  </si>
  <si>
    <t>Corregido</t>
  </si>
  <si>
    <t>Lugar</t>
  </si>
  <si>
    <t>GENERAL-IRC</t>
  </si>
  <si>
    <t>HH:MM:SS</t>
  </si>
  <si>
    <t>SS</t>
  </si>
  <si>
    <t>hh:mm:ss</t>
  </si>
  <si>
    <t>CHI 164</t>
  </si>
  <si>
    <t>Espartaco</t>
  </si>
  <si>
    <t>Bora Bora 315</t>
  </si>
  <si>
    <t>IRC A</t>
  </si>
  <si>
    <t>CHI 304</t>
  </si>
  <si>
    <t>Fragata</t>
  </si>
  <si>
    <t>New York 36.1</t>
  </si>
  <si>
    <t>CHI 305</t>
  </si>
  <si>
    <t>Gaviota Azul</t>
  </si>
  <si>
    <t>CHI 306</t>
  </si>
  <si>
    <t>Cormoran</t>
  </si>
  <si>
    <t>CHI 233</t>
  </si>
  <si>
    <t>Dynamo</t>
  </si>
  <si>
    <t>Quantum 26</t>
  </si>
  <si>
    <t>IRC B</t>
  </si>
  <si>
    <t>CHI 56</t>
  </si>
  <si>
    <t>Arcturus II</t>
  </si>
  <si>
    <t>Miura 31</t>
  </si>
  <si>
    <t>CHI 401</t>
  </si>
  <si>
    <t>Latin Capital</t>
  </si>
  <si>
    <t>Mastracchio 24.5</t>
  </si>
  <si>
    <t>CHI</t>
  </si>
  <si>
    <t>Ana Pink</t>
  </si>
  <si>
    <t>CHI 102</t>
  </si>
  <si>
    <t xml:space="preserve">stella maris </t>
  </si>
  <si>
    <t>CHI 175</t>
  </si>
  <si>
    <t>Alcatipay</t>
  </si>
  <si>
    <t>Bora Bora 26</t>
  </si>
  <si>
    <t>IRC-A</t>
  </si>
  <si>
    <t>IRC-B</t>
  </si>
  <si>
    <t>J-24</t>
  </si>
  <si>
    <t>CHI-4105</t>
  </si>
  <si>
    <t>Contramaestre</t>
  </si>
  <si>
    <t>USA-106</t>
  </si>
  <si>
    <t>Condestable</t>
  </si>
  <si>
    <t>CHI-3724</t>
  </si>
  <si>
    <t>Mariscal</t>
  </si>
  <si>
    <t>CHI-1905</t>
  </si>
  <si>
    <t>Guamblim</t>
  </si>
  <si>
    <t>CHI-1904</t>
  </si>
  <si>
    <t>GUAFO</t>
  </si>
  <si>
    <t>Clasicos</t>
  </si>
  <si>
    <t>GPH</t>
  </si>
  <si>
    <t>D-NP</t>
  </si>
  <si>
    <t>hora</t>
  </si>
  <si>
    <t>min</t>
  </si>
  <si>
    <t>Seg</t>
  </si>
  <si>
    <t>Tpo. Corr.</t>
  </si>
  <si>
    <t>Clasico</t>
  </si>
  <si>
    <t>Apostadero</t>
  </si>
  <si>
    <t>Antares</t>
  </si>
  <si>
    <t>pingui iii</t>
  </si>
  <si>
    <t>DNF</t>
  </si>
  <si>
    <t>* TIEMPO LIMITE</t>
  </si>
  <si>
    <t>T.LIMITE</t>
  </si>
  <si>
    <t>I.Minicipalidad de Talcahuano</t>
  </si>
  <si>
    <t>09.11.13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</si>
</sst>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ss]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21" fontId="0" fillId="0" borderId="0" xfId="0" applyNumberFormat="1" applyBorder="1"/>
    <xf numFmtId="165" fontId="0" fillId="0" borderId="0" xfId="0" applyNumberFormat="1" applyBorder="1"/>
    <xf numFmtId="0" fontId="1" fillId="0" borderId="5" xfId="0" applyFont="1" applyBorder="1" applyAlignment="1">
      <alignment horizontal="center"/>
    </xf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21" fontId="0" fillId="0" borderId="7" xfId="0" applyNumberFormat="1" applyBorder="1"/>
    <xf numFmtId="165" fontId="0" fillId="0" borderId="7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/>
    <xf numFmtId="21" fontId="0" fillId="2" borderId="2" xfId="0" applyNumberFormat="1" applyFill="1" applyBorder="1"/>
    <xf numFmtId="165" fontId="0" fillId="2" borderId="2" xfId="0" applyNumberFormat="1" applyFill="1" applyBorder="1"/>
    <xf numFmtId="0" fontId="1" fillId="2" borderId="3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7" xfId="0" applyFill="1" applyBorder="1"/>
    <xf numFmtId="0" fontId="1" fillId="0" borderId="7" xfId="0" applyFont="1" applyBorder="1"/>
    <xf numFmtId="0" fontId="1" fillId="2" borderId="2" xfId="0" applyFont="1" applyFill="1" applyBorder="1"/>
    <xf numFmtId="0" fontId="2" fillId="0" borderId="4" xfId="0" applyFont="1" applyBorder="1"/>
    <xf numFmtId="0" fontId="2" fillId="0" borderId="0" xfId="0" applyFont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8" workbookViewId="0">
      <selection activeCell="O48" sqref="O48"/>
    </sheetView>
  </sheetViews>
  <sheetFormatPr baseColWidth="10" defaultColWidth="11.42578125" defaultRowHeight="15" x14ac:dyDescent="0.25"/>
  <sheetData>
    <row r="1" spans="1:14" x14ac:dyDescent="0.25">
      <c r="A1" s="1" t="s">
        <v>0</v>
      </c>
      <c r="B1" s="1" t="s">
        <v>73</v>
      </c>
      <c r="C1" s="2" t="s">
        <v>1</v>
      </c>
      <c r="D1" s="2"/>
      <c r="E1" s="2"/>
      <c r="F1" s="1"/>
    </row>
    <row r="2" spans="1:14" x14ac:dyDescent="0.25">
      <c r="A2" s="1" t="s">
        <v>2</v>
      </c>
      <c r="B2" s="1" t="s">
        <v>74</v>
      </c>
      <c r="C2" s="2"/>
      <c r="D2" s="2"/>
      <c r="E2" s="2"/>
      <c r="F2" s="1"/>
    </row>
    <row r="3" spans="1:14" ht="15.75" thickBot="1" x14ac:dyDescent="0.3"/>
    <row r="4" spans="1:14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8</v>
      </c>
      <c r="H4" s="4" t="s">
        <v>9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12</v>
      </c>
      <c r="N4" s="5" t="s">
        <v>13</v>
      </c>
    </row>
    <row r="5" spans="1:14" x14ac:dyDescent="0.25">
      <c r="A5" s="6" t="s">
        <v>14</v>
      </c>
      <c r="B5" s="2"/>
      <c r="C5" s="2"/>
      <c r="D5" s="2"/>
      <c r="E5" s="2"/>
      <c r="F5" s="2" t="s">
        <v>15</v>
      </c>
      <c r="G5" s="7" t="s">
        <v>16</v>
      </c>
      <c r="H5" s="2" t="s">
        <v>15</v>
      </c>
      <c r="I5" s="7" t="s">
        <v>16</v>
      </c>
      <c r="J5" s="2" t="s">
        <v>16</v>
      </c>
      <c r="K5" s="2"/>
      <c r="L5" s="7" t="s">
        <v>16</v>
      </c>
      <c r="M5" s="7" t="s">
        <v>17</v>
      </c>
      <c r="N5" s="8"/>
    </row>
    <row r="6" spans="1:14" x14ac:dyDescent="0.25">
      <c r="A6" s="9" t="s">
        <v>22</v>
      </c>
      <c r="B6" s="10" t="s">
        <v>23</v>
      </c>
      <c r="C6" s="10" t="s">
        <v>24</v>
      </c>
      <c r="D6" s="10" t="s">
        <v>21</v>
      </c>
      <c r="E6" s="11">
        <v>0.97399999999999998</v>
      </c>
      <c r="F6" s="12">
        <v>0</v>
      </c>
      <c r="G6" s="13">
        <f>F6</f>
        <v>0</v>
      </c>
      <c r="H6" s="12">
        <v>9.1967592592592587E-2</v>
      </c>
      <c r="I6" s="13">
        <f>H6</f>
        <v>9.1967592592592587E-2</v>
      </c>
      <c r="J6" s="13">
        <f>I6-G6</f>
        <v>9.1967592592592587E-2</v>
      </c>
      <c r="K6" s="12">
        <f>J6</f>
        <v>9.1967592592592587E-2</v>
      </c>
      <c r="L6" s="13">
        <f>E6*J6</f>
        <v>8.9576435185185183E-2</v>
      </c>
      <c r="M6" s="12">
        <f>L6</f>
        <v>8.9576435185185183E-2</v>
      </c>
      <c r="N6" s="14">
        <v>1</v>
      </c>
    </row>
    <row r="7" spans="1:14" x14ac:dyDescent="0.25">
      <c r="A7" s="9" t="s">
        <v>18</v>
      </c>
      <c r="B7" s="10" t="s">
        <v>19</v>
      </c>
      <c r="C7" s="10" t="s">
        <v>20</v>
      </c>
      <c r="D7" s="10" t="s">
        <v>21</v>
      </c>
      <c r="E7" s="11">
        <v>0.91600000000000004</v>
      </c>
      <c r="F7" s="12">
        <v>0</v>
      </c>
      <c r="G7" s="13">
        <f>F7</f>
        <v>0</v>
      </c>
      <c r="H7" s="12">
        <v>9.9224537037037042E-2</v>
      </c>
      <c r="I7" s="13">
        <f>H7</f>
        <v>9.9224537037037042E-2</v>
      </c>
      <c r="J7" s="13">
        <f>I7-G7</f>
        <v>9.9224537037037042E-2</v>
      </c>
      <c r="K7" s="12">
        <f>J7</f>
        <v>9.9224537037037042E-2</v>
      </c>
      <c r="L7" s="13">
        <f>E7*J7</f>
        <v>9.0889675925925936E-2</v>
      </c>
      <c r="M7" s="12">
        <f>L7</f>
        <v>9.0889675925925936E-2</v>
      </c>
      <c r="N7" s="14">
        <v>2</v>
      </c>
    </row>
    <row r="8" spans="1:14" x14ac:dyDescent="0.25">
      <c r="A8" s="9"/>
      <c r="B8" s="15" t="s">
        <v>69</v>
      </c>
      <c r="C8" s="10"/>
      <c r="D8" s="10" t="s">
        <v>21</v>
      </c>
      <c r="E8" s="29">
        <v>0.93600000000000005</v>
      </c>
      <c r="F8" s="12">
        <v>0</v>
      </c>
      <c r="G8" s="13">
        <f>F8</f>
        <v>0</v>
      </c>
      <c r="H8" s="12">
        <v>9.9386574074074072E-2</v>
      </c>
      <c r="I8" s="13">
        <f>H8</f>
        <v>9.9386574074074072E-2</v>
      </c>
      <c r="J8" s="13">
        <f>I8-G8</f>
        <v>9.9386574074074072E-2</v>
      </c>
      <c r="K8" s="12">
        <f>J8</f>
        <v>9.9386574074074072E-2</v>
      </c>
      <c r="L8" s="13">
        <f>E8*J8</f>
        <v>9.3025833333333335E-2</v>
      </c>
      <c r="M8" s="12">
        <f>L8</f>
        <v>9.3025833333333335E-2</v>
      </c>
      <c r="N8" s="14">
        <v>3</v>
      </c>
    </row>
    <row r="9" spans="1:14" x14ac:dyDescent="0.25">
      <c r="A9" s="9" t="s">
        <v>41</v>
      </c>
      <c r="B9" s="15" t="s">
        <v>42</v>
      </c>
      <c r="C9" s="10"/>
      <c r="D9" s="15" t="s">
        <v>32</v>
      </c>
      <c r="E9" s="11">
        <v>0.85</v>
      </c>
      <c r="F9" s="12">
        <v>0</v>
      </c>
      <c r="G9" s="13">
        <f>F9</f>
        <v>0</v>
      </c>
      <c r="H9" s="12">
        <v>0.11262731481481481</v>
      </c>
      <c r="I9" s="13">
        <f>H9</f>
        <v>0.11262731481481481</v>
      </c>
      <c r="J9" s="13">
        <f>I9-G9</f>
        <v>0.11262731481481481</v>
      </c>
      <c r="K9" s="12">
        <f>J9</f>
        <v>0.11262731481481481</v>
      </c>
      <c r="L9" s="13">
        <f>E9*J9</f>
        <v>9.5733217592592582E-2</v>
      </c>
      <c r="M9" s="12">
        <f>L9</f>
        <v>9.5733217592592582E-2</v>
      </c>
      <c r="N9" s="14">
        <v>4</v>
      </c>
    </row>
    <row r="10" spans="1:14" x14ac:dyDescent="0.25">
      <c r="A10" s="9" t="s">
        <v>27</v>
      </c>
      <c r="B10" s="10" t="s">
        <v>28</v>
      </c>
      <c r="C10" s="10" t="s">
        <v>24</v>
      </c>
      <c r="D10" s="10" t="s">
        <v>21</v>
      </c>
      <c r="E10" s="11">
        <v>0.97499999999999998</v>
      </c>
      <c r="F10" s="12">
        <v>0</v>
      </c>
      <c r="G10" s="13">
        <f>F10</f>
        <v>0</v>
      </c>
      <c r="H10" s="12">
        <v>9.9791666666666667E-2</v>
      </c>
      <c r="I10" s="13">
        <f>H10</f>
        <v>9.9791666666666667E-2</v>
      </c>
      <c r="J10" s="13">
        <f>I10-G10</f>
        <v>9.9791666666666667E-2</v>
      </c>
      <c r="K10" s="12">
        <f>J10</f>
        <v>9.9791666666666667E-2</v>
      </c>
      <c r="L10" s="13">
        <f>E10*J10</f>
        <v>9.7296875000000005E-2</v>
      </c>
      <c r="M10" s="12">
        <f>L10</f>
        <v>9.7296875000000005E-2</v>
      </c>
      <c r="N10" s="14">
        <v>5</v>
      </c>
    </row>
    <row r="11" spans="1:14" x14ac:dyDescent="0.25">
      <c r="A11" s="9" t="s">
        <v>25</v>
      </c>
      <c r="B11" s="10" t="s">
        <v>26</v>
      </c>
      <c r="C11" s="10" t="s">
        <v>24</v>
      </c>
      <c r="D11" s="10" t="s">
        <v>21</v>
      </c>
      <c r="E11" s="11">
        <v>0.96599999999999997</v>
      </c>
      <c r="F11" s="12">
        <v>0</v>
      </c>
      <c r="G11" s="13">
        <f>F11</f>
        <v>0</v>
      </c>
      <c r="H11" s="12">
        <v>0.10461805555555555</v>
      </c>
      <c r="I11" s="13">
        <f>H11</f>
        <v>0.10461805555555555</v>
      </c>
      <c r="J11" s="13">
        <f>I11-G11</f>
        <v>0.10461805555555555</v>
      </c>
      <c r="K11" s="12">
        <f>J11</f>
        <v>0.10461805555555555</v>
      </c>
      <c r="L11" s="13">
        <f>E11*J11</f>
        <v>0.10106104166666666</v>
      </c>
      <c r="M11" s="12">
        <f>L11</f>
        <v>0.10106104166666666</v>
      </c>
      <c r="N11" s="14">
        <v>6</v>
      </c>
    </row>
    <row r="12" spans="1:14" x14ac:dyDescent="0.25">
      <c r="A12" s="9" t="s">
        <v>29</v>
      </c>
      <c r="B12" s="10" t="s">
        <v>30</v>
      </c>
      <c r="C12" s="10" t="s">
        <v>31</v>
      </c>
      <c r="D12" s="10" t="s">
        <v>32</v>
      </c>
      <c r="E12" s="11">
        <v>0.97699999999999998</v>
      </c>
      <c r="F12" s="12">
        <v>0</v>
      </c>
      <c r="G12" s="13">
        <f>F12</f>
        <v>0</v>
      </c>
      <c r="H12" s="12">
        <v>0.104375</v>
      </c>
      <c r="I12" s="13">
        <f>H12</f>
        <v>0.104375</v>
      </c>
      <c r="J12" s="13">
        <f>I12-G12</f>
        <v>0.104375</v>
      </c>
      <c r="K12" s="12">
        <f>J12</f>
        <v>0.104375</v>
      </c>
      <c r="L12" s="13">
        <f>E12*J12</f>
        <v>0.10197437499999999</v>
      </c>
      <c r="M12" s="12">
        <f>L12</f>
        <v>0.10197437499999999</v>
      </c>
      <c r="N12" s="14">
        <v>7</v>
      </c>
    </row>
    <row r="13" spans="1:14" x14ac:dyDescent="0.25">
      <c r="A13" s="9" t="s">
        <v>33</v>
      </c>
      <c r="B13" s="10" t="s">
        <v>34</v>
      </c>
      <c r="C13" s="10" t="s">
        <v>35</v>
      </c>
      <c r="D13" s="10" t="s">
        <v>32</v>
      </c>
      <c r="E13" s="11">
        <v>0.875</v>
      </c>
      <c r="F13" s="12">
        <v>0</v>
      </c>
      <c r="G13" s="13">
        <f>F13</f>
        <v>0</v>
      </c>
      <c r="H13" s="12">
        <v>0.11961805555555556</v>
      </c>
      <c r="I13" s="13">
        <f>H13</f>
        <v>0.11961805555555556</v>
      </c>
      <c r="J13" s="13">
        <f>I13-G13</f>
        <v>0.11961805555555556</v>
      </c>
      <c r="K13" s="12">
        <f>J13</f>
        <v>0.11961805555555556</v>
      </c>
      <c r="L13" s="13">
        <f>E13*J13</f>
        <v>0.10466579861111111</v>
      </c>
      <c r="M13" s="12">
        <f>L13</f>
        <v>0.10466579861111111</v>
      </c>
      <c r="N13" s="14">
        <v>8</v>
      </c>
    </row>
    <row r="14" spans="1:14" x14ac:dyDescent="0.25">
      <c r="A14" s="9" t="s">
        <v>36</v>
      </c>
      <c r="B14" s="10" t="s">
        <v>37</v>
      </c>
      <c r="C14" s="10" t="s">
        <v>38</v>
      </c>
      <c r="D14" s="10" t="s">
        <v>32</v>
      </c>
      <c r="E14" s="11">
        <v>0.9</v>
      </c>
      <c r="F14" s="12">
        <v>0</v>
      </c>
      <c r="G14" s="13">
        <f>F14</f>
        <v>0</v>
      </c>
      <c r="H14" s="12" t="s">
        <v>72</v>
      </c>
      <c r="I14" s="13" t="str">
        <f>H14</f>
        <v>T.LIMITE</v>
      </c>
      <c r="J14" s="13" t="e">
        <f>I14-G14</f>
        <v>#VALUE!</v>
      </c>
      <c r="K14" s="12" t="e">
        <f>J14</f>
        <v>#VALUE!</v>
      </c>
      <c r="L14" s="13" t="e">
        <f>E14*J14</f>
        <v>#VALUE!</v>
      </c>
      <c r="M14" s="12" t="e">
        <f>L14</f>
        <v>#VALUE!</v>
      </c>
      <c r="N14" s="14"/>
    </row>
    <row r="15" spans="1:14" x14ac:dyDescent="0.25">
      <c r="A15" s="9" t="s">
        <v>43</v>
      </c>
      <c r="B15" s="10" t="s">
        <v>44</v>
      </c>
      <c r="C15" s="10" t="s">
        <v>45</v>
      </c>
      <c r="D15" s="10" t="s">
        <v>32</v>
      </c>
      <c r="E15" s="11">
        <v>0.88</v>
      </c>
      <c r="F15" s="12">
        <v>0</v>
      </c>
      <c r="G15" s="13">
        <f>F15</f>
        <v>0</v>
      </c>
      <c r="H15" s="12" t="s">
        <v>72</v>
      </c>
      <c r="I15" s="13" t="str">
        <f>H15</f>
        <v>T.LIMITE</v>
      </c>
      <c r="J15" s="13" t="e">
        <f>I15-G15</f>
        <v>#VALUE!</v>
      </c>
      <c r="K15" s="12" t="e">
        <f>J15</f>
        <v>#VALUE!</v>
      </c>
      <c r="L15" s="13" t="e">
        <f>E15*J15</f>
        <v>#VALUE!</v>
      </c>
      <c r="M15" s="12" t="e">
        <f>L15</f>
        <v>#VALUE!</v>
      </c>
      <c r="N15" s="14"/>
    </row>
    <row r="16" spans="1:14" ht="15.75" thickBot="1" x14ac:dyDescent="0.3">
      <c r="A16" s="16" t="s">
        <v>39</v>
      </c>
      <c r="B16" s="17" t="s">
        <v>40</v>
      </c>
      <c r="C16" s="17"/>
      <c r="D16" s="17" t="s">
        <v>32</v>
      </c>
      <c r="E16" s="18">
        <v>0.97699999999999998</v>
      </c>
      <c r="F16" s="19">
        <v>0</v>
      </c>
      <c r="G16" s="20">
        <f>F16</f>
        <v>0</v>
      </c>
      <c r="H16" s="19" t="s">
        <v>72</v>
      </c>
      <c r="I16" s="20" t="str">
        <f>H16</f>
        <v>T.LIMITE</v>
      </c>
      <c r="J16" s="20" t="e">
        <f>I16-G16</f>
        <v>#VALUE!</v>
      </c>
      <c r="K16" s="19" t="e">
        <f>J16</f>
        <v>#VALUE!</v>
      </c>
      <c r="L16" s="20" t="e">
        <f>E16*J16</f>
        <v>#VALUE!</v>
      </c>
      <c r="M16" s="19" t="e">
        <f>L16</f>
        <v>#VALUE!</v>
      </c>
      <c r="N16" s="21"/>
    </row>
    <row r="17" spans="1:14" ht="15.75" thickBot="1" x14ac:dyDescent="0.3">
      <c r="A17" s="10"/>
      <c r="B17" s="15"/>
      <c r="C17" s="10"/>
      <c r="D17" s="22"/>
      <c r="E17" s="10"/>
      <c r="F17" s="12"/>
      <c r="G17" s="13"/>
      <c r="H17" s="12"/>
      <c r="I17" s="13"/>
      <c r="J17" s="13"/>
      <c r="K17" s="12"/>
      <c r="L17" s="13"/>
      <c r="M17" s="12"/>
      <c r="N17" s="23"/>
    </row>
    <row r="18" spans="1:14" x14ac:dyDescent="0.25">
      <c r="A18" s="24" t="s">
        <v>46</v>
      </c>
      <c r="B18" s="4"/>
      <c r="C18" s="4"/>
      <c r="D18" s="4"/>
      <c r="E18" s="4"/>
      <c r="F18" s="25"/>
      <c r="G18" s="26"/>
      <c r="H18" s="25"/>
      <c r="I18" s="26"/>
      <c r="J18" s="26"/>
      <c r="K18" s="25"/>
      <c r="L18" s="26"/>
      <c r="M18" s="25"/>
      <c r="N18" s="27"/>
    </row>
    <row r="19" spans="1:14" x14ac:dyDescent="0.25">
      <c r="A19" s="9" t="s">
        <v>22</v>
      </c>
      <c r="B19" s="10" t="s">
        <v>23</v>
      </c>
      <c r="C19" s="10" t="s">
        <v>24</v>
      </c>
      <c r="D19" s="10" t="s">
        <v>21</v>
      </c>
      <c r="E19" s="11">
        <v>0.97399999999999998</v>
      </c>
      <c r="F19" s="12">
        <v>0</v>
      </c>
      <c r="G19" s="13">
        <f>F19</f>
        <v>0</v>
      </c>
      <c r="H19" s="12">
        <v>9.1967592592592587E-2</v>
      </c>
      <c r="I19" s="13">
        <f>H19</f>
        <v>9.1967592592592587E-2</v>
      </c>
      <c r="J19" s="13">
        <f>I19-G19</f>
        <v>9.1967592592592587E-2</v>
      </c>
      <c r="K19" s="12">
        <f>J19</f>
        <v>9.1967592592592587E-2</v>
      </c>
      <c r="L19" s="13">
        <f>E19*J19</f>
        <v>8.9576435185185183E-2</v>
      </c>
      <c r="M19" s="12">
        <f>L19</f>
        <v>8.9576435185185183E-2</v>
      </c>
      <c r="N19" s="14">
        <v>1</v>
      </c>
    </row>
    <row r="20" spans="1:14" x14ac:dyDescent="0.25">
      <c r="A20" s="9" t="s">
        <v>18</v>
      </c>
      <c r="B20" s="10" t="s">
        <v>19</v>
      </c>
      <c r="C20" s="10" t="s">
        <v>20</v>
      </c>
      <c r="D20" s="10" t="s">
        <v>21</v>
      </c>
      <c r="E20" s="11">
        <v>0.91600000000000004</v>
      </c>
      <c r="F20" s="12">
        <v>0</v>
      </c>
      <c r="G20" s="13">
        <f>F20</f>
        <v>0</v>
      </c>
      <c r="H20" s="12">
        <v>9.9224537037037042E-2</v>
      </c>
      <c r="I20" s="13">
        <f>H20</f>
        <v>9.9224537037037042E-2</v>
      </c>
      <c r="J20" s="13">
        <f>I20-G20</f>
        <v>9.9224537037037042E-2</v>
      </c>
      <c r="K20" s="12">
        <f>J20</f>
        <v>9.9224537037037042E-2</v>
      </c>
      <c r="L20" s="13">
        <f>E20*J20</f>
        <v>9.0889675925925936E-2</v>
      </c>
      <c r="M20" s="12">
        <f>L20</f>
        <v>9.0889675925925936E-2</v>
      </c>
      <c r="N20" s="14">
        <v>2</v>
      </c>
    </row>
    <row r="21" spans="1:14" x14ac:dyDescent="0.25">
      <c r="A21" s="9"/>
      <c r="B21" s="15" t="s">
        <v>69</v>
      </c>
      <c r="C21" s="10"/>
      <c r="D21" s="10" t="s">
        <v>21</v>
      </c>
      <c r="E21" s="29">
        <v>0.93600000000000005</v>
      </c>
      <c r="F21" s="12">
        <v>0</v>
      </c>
      <c r="G21" s="13">
        <f>F21</f>
        <v>0</v>
      </c>
      <c r="H21" s="12">
        <v>9.9386574074074072E-2</v>
      </c>
      <c r="I21" s="13">
        <f>H21</f>
        <v>9.9386574074074072E-2</v>
      </c>
      <c r="J21" s="13">
        <f>I21-G21</f>
        <v>9.9386574074074072E-2</v>
      </c>
      <c r="K21" s="12">
        <f>J21</f>
        <v>9.9386574074074072E-2</v>
      </c>
      <c r="L21" s="13">
        <f>E21*J21</f>
        <v>9.3025833333333335E-2</v>
      </c>
      <c r="M21" s="12">
        <f>L21</f>
        <v>9.3025833333333335E-2</v>
      </c>
      <c r="N21" s="14">
        <v>3</v>
      </c>
    </row>
    <row r="22" spans="1:14" x14ac:dyDescent="0.25">
      <c r="A22" s="9" t="s">
        <v>27</v>
      </c>
      <c r="B22" s="10" t="s">
        <v>28</v>
      </c>
      <c r="C22" s="10" t="s">
        <v>24</v>
      </c>
      <c r="D22" s="10" t="s">
        <v>21</v>
      </c>
      <c r="E22" s="11">
        <v>0.97499999999999998</v>
      </c>
      <c r="F22" s="12">
        <v>0</v>
      </c>
      <c r="G22" s="13">
        <f>F22</f>
        <v>0</v>
      </c>
      <c r="H22" s="12">
        <v>9.9791666666666667E-2</v>
      </c>
      <c r="I22" s="13">
        <f>H22</f>
        <v>9.9791666666666667E-2</v>
      </c>
      <c r="J22" s="13">
        <f>I22-G22</f>
        <v>9.9791666666666667E-2</v>
      </c>
      <c r="K22" s="12">
        <f>J22</f>
        <v>9.9791666666666667E-2</v>
      </c>
      <c r="L22" s="13">
        <f>E22*J22</f>
        <v>9.7296875000000005E-2</v>
      </c>
      <c r="M22" s="12">
        <f>L22</f>
        <v>9.7296875000000005E-2</v>
      </c>
      <c r="N22" s="14">
        <v>4</v>
      </c>
    </row>
    <row r="23" spans="1:14" x14ac:dyDescent="0.25">
      <c r="A23" s="9" t="s">
        <v>25</v>
      </c>
      <c r="B23" s="10" t="s">
        <v>26</v>
      </c>
      <c r="C23" s="10" t="s">
        <v>24</v>
      </c>
      <c r="D23" s="10" t="s">
        <v>21</v>
      </c>
      <c r="E23" s="11">
        <v>0.96599999999999997</v>
      </c>
      <c r="F23" s="12">
        <v>0</v>
      </c>
      <c r="G23" s="13">
        <f>F23</f>
        <v>0</v>
      </c>
      <c r="H23" s="12">
        <v>0.10461805555555555</v>
      </c>
      <c r="I23" s="13">
        <f>H23</f>
        <v>0.10461805555555555</v>
      </c>
      <c r="J23" s="13">
        <f>I23-G23</f>
        <v>0.10461805555555555</v>
      </c>
      <c r="K23" s="12">
        <f>J23</f>
        <v>0.10461805555555555</v>
      </c>
      <c r="L23" s="13">
        <f>E23*J23</f>
        <v>0.10106104166666666</v>
      </c>
      <c r="M23" s="12">
        <f>L23</f>
        <v>0.10106104166666666</v>
      </c>
      <c r="N23" s="14">
        <v>5</v>
      </c>
    </row>
    <row r="24" spans="1:14" x14ac:dyDescent="0.25">
      <c r="A24" s="9"/>
      <c r="B24" s="15"/>
      <c r="C24" s="10"/>
      <c r="D24" s="10"/>
      <c r="E24" s="29"/>
      <c r="F24" s="12"/>
      <c r="G24" s="13"/>
      <c r="H24" s="12"/>
      <c r="I24" s="13"/>
      <c r="J24" s="13"/>
      <c r="K24" s="12"/>
      <c r="L24" s="13"/>
      <c r="M24" s="12"/>
      <c r="N24" s="14"/>
    </row>
    <row r="25" spans="1:14" ht="15.75" thickBot="1" x14ac:dyDescent="0.3">
      <c r="A25" s="16"/>
      <c r="B25" s="17"/>
      <c r="C25" s="17"/>
      <c r="D25" s="17"/>
      <c r="E25" s="18"/>
      <c r="F25" s="19"/>
      <c r="G25" s="20"/>
      <c r="H25" s="19"/>
      <c r="I25" s="20"/>
      <c r="J25" s="20"/>
      <c r="K25" s="19"/>
      <c r="L25" s="20"/>
      <c r="M25" s="19"/>
      <c r="N25" s="21"/>
    </row>
    <row r="26" spans="1:14" x14ac:dyDescent="0.25">
      <c r="A26" s="10"/>
      <c r="B26" s="10"/>
      <c r="C26" s="10"/>
      <c r="D26" s="10"/>
      <c r="E26" s="11"/>
      <c r="F26" s="12"/>
      <c r="G26" s="13"/>
      <c r="H26" s="12"/>
      <c r="I26" s="13"/>
      <c r="J26" s="13"/>
      <c r="K26" s="12"/>
      <c r="L26" s="13"/>
      <c r="M26" s="12"/>
      <c r="N26" s="23"/>
    </row>
    <row r="27" spans="1:14" ht="15.75" thickBot="1" x14ac:dyDescent="0.3">
      <c r="A27" s="10"/>
      <c r="B27" s="10"/>
      <c r="C27" s="10"/>
      <c r="D27" s="10"/>
      <c r="E27" s="11"/>
      <c r="F27" s="12"/>
      <c r="G27" s="13"/>
      <c r="H27" s="12"/>
      <c r="I27" s="13"/>
      <c r="J27" s="13"/>
      <c r="K27" s="12"/>
      <c r="L27" s="13"/>
      <c r="M27" s="12"/>
      <c r="N27" s="23"/>
    </row>
    <row r="28" spans="1:14" x14ac:dyDescent="0.25">
      <c r="A28" s="24" t="s">
        <v>47</v>
      </c>
      <c r="B28" s="4"/>
      <c r="C28" s="4"/>
      <c r="D28" s="4"/>
      <c r="E28" s="28"/>
      <c r="F28" s="25"/>
      <c r="G28" s="26"/>
      <c r="H28" s="25"/>
      <c r="I28" s="26"/>
      <c r="J28" s="26"/>
      <c r="K28" s="25"/>
      <c r="L28" s="26"/>
      <c r="M28" s="25"/>
      <c r="N28" s="27"/>
    </row>
    <row r="29" spans="1:14" x14ac:dyDescent="0.25">
      <c r="A29" s="9" t="s">
        <v>41</v>
      </c>
      <c r="B29" s="15" t="s">
        <v>42</v>
      </c>
      <c r="C29" s="10"/>
      <c r="D29" s="15" t="s">
        <v>32</v>
      </c>
      <c r="E29" s="11">
        <v>0.85</v>
      </c>
      <c r="F29" s="12">
        <v>0</v>
      </c>
      <c r="G29" s="13">
        <f>F29</f>
        <v>0</v>
      </c>
      <c r="H29" s="12">
        <v>0.11262731481481481</v>
      </c>
      <c r="I29" s="13">
        <f>H29</f>
        <v>0.11262731481481481</v>
      </c>
      <c r="J29" s="13">
        <f>I29-G29</f>
        <v>0.11262731481481481</v>
      </c>
      <c r="K29" s="12">
        <f>J29</f>
        <v>0.11262731481481481</v>
      </c>
      <c r="L29" s="13">
        <f>E29*J29</f>
        <v>9.5733217592592582E-2</v>
      </c>
      <c r="M29" s="12">
        <f>L29</f>
        <v>9.5733217592592582E-2</v>
      </c>
      <c r="N29" s="14">
        <v>1</v>
      </c>
    </row>
    <row r="30" spans="1:14" x14ac:dyDescent="0.25">
      <c r="A30" s="9" t="s">
        <v>29</v>
      </c>
      <c r="B30" s="10" t="s">
        <v>30</v>
      </c>
      <c r="C30" s="10" t="s">
        <v>31</v>
      </c>
      <c r="D30" s="10" t="s">
        <v>32</v>
      </c>
      <c r="E30" s="11">
        <v>0.97699999999999998</v>
      </c>
      <c r="F30" s="12">
        <v>0</v>
      </c>
      <c r="G30" s="13">
        <f>F30</f>
        <v>0</v>
      </c>
      <c r="H30" s="12">
        <v>0.104375</v>
      </c>
      <c r="I30" s="13">
        <f>H30</f>
        <v>0.104375</v>
      </c>
      <c r="J30" s="13">
        <f>I30-G30</f>
        <v>0.104375</v>
      </c>
      <c r="K30" s="12">
        <f>J30</f>
        <v>0.104375</v>
      </c>
      <c r="L30" s="13">
        <f>E30*J30</f>
        <v>0.10197437499999999</v>
      </c>
      <c r="M30" s="12">
        <f>L30</f>
        <v>0.10197437499999999</v>
      </c>
      <c r="N30" s="14">
        <v>2</v>
      </c>
    </row>
    <row r="31" spans="1:14" x14ac:dyDescent="0.25">
      <c r="A31" s="9" t="s">
        <v>29</v>
      </c>
      <c r="B31" s="10" t="s">
        <v>30</v>
      </c>
      <c r="C31" s="10" t="s">
        <v>31</v>
      </c>
      <c r="D31" s="10" t="s">
        <v>32</v>
      </c>
      <c r="E31" s="11">
        <v>0.97699999999999998</v>
      </c>
      <c r="F31" s="12">
        <v>0</v>
      </c>
      <c r="G31" s="13">
        <f>F31</f>
        <v>0</v>
      </c>
      <c r="H31" s="12">
        <v>0.104375</v>
      </c>
      <c r="I31" s="13">
        <f>H31</f>
        <v>0.104375</v>
      </c>
      <c r="J31" s="13">
        <f>I31-G31</f>
        <v>0.104375</v>
      </c>
      <c r="K31" s="12">
        <f>J31</f>
        <v>0.104375</v>
      </c>
      <c r="L31" s="13">
        <f>E31*J31</f>
        <v>0.10197437499999999</v>
      </c>
      <c r="M31" s="12">
        <f>L31</f>
        <v>0.10197437499999999</v>
      </c>
      <c r="N31" s="14">
        <v>3</v>
      </c>
    </row>
    <row r="32" spans="1:14" x14ac:dyDescent="0.25">
      <c r="A32" s="9" t="s">
        <v>33</v>
      </c>
      <c r="B32" s="10" t="s">
        <v>34</v>
      </c>
      <c r="C32" s="10" t="s">
        <v>35</v>
      </c>
      <c r="D32" s="10" t="s">
        <v>32</v>
      </c>
      <c r="E32" s="11">
        <v>0.875</v>
      </c>
      <c r="F32" s="12">
        <v>0</v>
      </c>
      <c r="G32" s="13">
        <f>F32</f>
        <v>0</v>
      </c>
      <c r="H32" s="12">
        <v>0.11961805555555556</v>
      </c>
      <c r="I32" s="13">
        <f>H32</f>
        <v>0.11961805555555556</v>
      </c>
      <c r="J32" s="13">
        <f>I32-G32</f>
        <v>0.11961805555555556</v>
      </c>
      <c r="K32" s="12">
        <f>J32</f>
        <v>0.11961805555555556</v>
      </c>
      <c r="L32" s="13">
        <f>E32*J32</f>
        <v>0.10466579861111111</v>
      </c>
      <c r="M32" s="12">
        <f>L32</f>
        <v>0.10466579861111111</v>
      </c>
      <c r="N32" s="14">
        <v>4</v>
      </c>
    </row>
    <row r="33" spans="1:15" x14ac:dyDescent="0.25">
      <c r="A33" s="9" t="s">
        <v>36</v>
      </c>
      <c r="B33" s="10" t="s">
        <v>37</v>
      </c>
      <c r="C33" s="10" t="s">
        <v>38</v>
      </c>
      <c r="D33" s="10" t="s">
        <v>32</v>
      </c>
      <c r="E33" s="11">
        <v>0.9</v>
      </c>
      <c r="F33" s="12">
        <v>0</v>
      </c>
      <c r="G33" s="13">
        <f>F33</f>
        <v>0</v>
      </c>
      <c r="H33" s="12" t="s">
        <v>72</v>
      </c>
      <c r="I33" s="13" t="str">
        <f>H33</f>
        <v>T.LIMITE</v>
      </c>
      <c r="J33" s="13" t="e">
        <f>I33-G33</f>
        <v>#VALUE!</v>
      </c>
      <c r="K33" s="12" t="e">
        <f>J33</f>
        <v>#VALUE!</v>
      </c>
      <c r="L33" s="13" t="e">
        <f>E33*J33</f>
        <v>#VALUE!</v>
      </c>
      <c r="M33" s="12" t="e">
        <f>L33</f>
        <v>#VALUE!</v>
      </c>
      <c r="N33" s="14">
        <v>8</v>
      </c>
    </row>
    <row r="34" spans="1:15" x14ac:dyDescent="0.25">
      <c r="A34" s="9" t="s">
        <v>43</v>
      </c>
      <c r="B34" s="10" t="s">
        <v>44</v>
      </c>
      <c r="C34" s="10" t="s">
        <v>45</v>
      </c>
      <c r="D34" s="10" t="s">
        <v>32</v>
      </c>
      <c r="E34" s="11">
        <v>0.88</v>
      </c>
      <c r="F34" s="12">
        <v>0</v>
      </c>
      <c r="G34" s="13">
        <f>F34</f>
        <v>0</v>
      </c>
      <c r="H34" s="12" t="s">
        <v>72</v>
      </c>
      <c r="I34" s="13" t="str">
        <f>H34</f>
        <v>T.LIMITE</v>
      </c>
      <c r="J34" s="13" t="e">
        <f>I34-G34</f>
        <v>#VALUE!</v>
      </c>
      <c r="K34" s="12" t="e">
        <f>J34</f>
        <v>#VALUE!</v>
      </c>
      <c r="L34" s="13" t="e">
        <f>E34*J34</f>
        <v>#VALUE!</v>
      </c>
      <c r="M34" s="12" t="e">
        <f>L34</f>
        <v>#VALUE!</v>
      </c>
      <c r="N34" s="14">
        <v>8</v>
      </c>
    </row>
    <row r="35" spans="1:15" ht="15.75" thickBot="1" x14ac:dyDescent="0.3">
      <c r="A35" s="16" t="s">
        <v>39</v>
      </c>
      <c r="B35" s="17" t="s">
        <v>40</v>
      </c>
      <c r="C35" s="17"/>
      <c r="D35" s="17" t="s">
        <v>32</v>
      </c>
      <c r="E35" s="18">
        <v>0.97699999999999998</v>
      </c>
      <c r="F35" s="19">
        <v>0</v>
      </c>
      <c r="G35" s="20">
        <f>F35</f>
        <v>0</v>
      </c>
      <c r="H35" s="19" t="s">
        <v>72</v>
      </c>
      <c r="I35" s="20" t="str">
        <f>H35</f>
        <v>T.LIMITE</v>
      </c>
      <c r="J35" s="20" t="e">
        <f>I35-G35</f>
        <v>#VALUE!</v>
      </c>
      <c r="K35" s="19" t="e">
        <f>J35</f>
        <v>#VALUE!</v>
      </c>
      <c r="L35" s="20" t="e">
        <f>E35*J35</f>
        <v>#VALUE!</v>
      </c>
      <c r="M35" s="19" t="e">
        <f>L35</f>
        <v>#VALUE!</v>
      </c>
      <c r="N35" s="21">
        <v>8</v>
      </c>
    </row>
    <row r="36" spans="1:15" ht="15.75" thickBot="1" x14ac:dyDescent="0.3">
      <c r="A36" s="9"/>
      <c r="B36" s="10"/>
      <c r="C36" s="10"/>
      <c r="D36" s="10"/>
      <c r="E36" s="11"/>
      <c r="F36" s="12"/>
      <c r="G36" s="13"/>
      <c r="H36" s="12"/>
      <c r="I36" s="13"/>
      <c r="J36" s="13"/>
      <c r="K36" s="12"/>
      <c r="L36" s="13"/>
      <c r="M36" s="12"/>
      <c r="N36" s="23"/>
    </row>
    <row r="37" spans="1:15" x14ac:dyDescent="0.25">
      <c r="A37" s="24" t="s">
        <v>48</v>
      </c>
      <c r="B37" s="4"/>
      <c r="C37" s="4"/>
      <c r="D37" s="4"/>
      <c r="E37" s="28"/>
      <c r="F37" s="25"/>
      <c r="G37" s="26"/>
      <c r="H37" s="25"/>
      <c r="I37" s="26"/>
      <c r="J37" s="26"/>
      <c r="K37" s="26"/>
      <c r="L37" s="26"/>
      <c r="M37" s="26"/>
      <c r="N37" s="27"/>
    </row>
    <row r="38" spans="1:15" x14ac:dyDescent="0.25">
      <c r="A38" s="9" t="s">
        <v>49</v>
      </c>
      <c r="B38" s="15" t="s">
        <v>50</v>
      </c>
      <c r="C38" s="10"/>
      <c r="D38" s="22" t="s">
        <v>48</v>
      </c>
      <c r="E38" s="10">
        <v>0.88900000000000001</v>
      </c>
      <c r="F38" s="12">
        <v>0</v>
      </c>
      <c r="G38" s="13">
        <f>F38</f>
        <v>0</v>
      </c>
      <c r="H38" s="12">
        <v>0.11346064814814816</v>
      </c>
      <c r="I38" s="13">
        <f>H38</f>
        <v>0.11346064814814816</v>
      </c>
      <c r="J38" s="13">
        <f>I38-G38</f>
        <v>0.11346064814814816</v>
      </c>
      <c r="K38" s="12">
        <f>J38</f>
        <v>0.11346064814814816</v>
      </c>
      <c r="L38" s="13">
        <f>E38*J38</f>
        <v>0.10086651620370371</v>
      </c>
      <c r="M38" s="12">
        <f>L38</f>
        <v>0.10086651620370371</v>
      </c>
      <c r="N38" s="14">
        <v>1</v>
      </c>
    </row>
    <row r="39" spans="1:15" x14ac:dyDescent="0.25">
      <c r="A39" s="9" t="s">
        <v>53</v>
      </c>
      <c r="B39" s="15" t="s">
        <v>54</v>
      </c>
      <c r="C39" s="10"/>
      <c r="D39" s="22" t="s">
        <v>48</v>
      </c>
      <c r="E39" s="10">
        <v>0.88900000000000001</v>
      </c>
      <c r="F39" s="12">
        <v>0</v>
      </c>
      <c r="G39" s="13">
        <f>F39</f>
        <v>0</v>
      </c>
      <c r="H39" s="12" t="s">
        <v>72</v>
      </c>
      <c r="I39" s="13" t="str">
        <f>H39</f>
        <v>T.LIMITE</v>
      </c>
      <c r="J39" s="13" t="e">
        <f>I39-G39</f>
        <v>#VALUE!</v>
      </c>
      <c r="K39" s="12" t="e">
        <f>J39</f>
        <v>#VALUE!</v>
      </c>
      <c r="L39" s="13" t="e">
        <f>E39*J39</f>
        <v>#VALUE!</v>
      </c>
      <c r="M39" s="12" t="e">
        <f>L39</f>
        <v>#VALUE!</v>
      </c>
      <c r="N39" s="14">
        <v>6</v>
      </c>
    </row>
    <row r="40" spans="1:15" x14ac:dyDescent="0.25">
      <c r="A40" s="9" t="s">
        <v>51</v>
      </c>
      <c r="B40" s="10" t="s">
        <v>52</v>
      </c>
      <c r="C40" s="10"/>
      <c r="D40" s="22" t="s">
        <v>48</v>
      </c>
      <c r="E40" s="10">
        <v>0.88900000000000001</v>
      </c>
      <c r="F40" s="12">
        <v>0</v>
      </c>
      <c r="G40" s="13">
        <f>F40</f>
        <v>0</v>
      </c>
      <c r="H40" s="12" t="s">
        <v>72</v>
      </c>
      <c r="I40" s="13" t="str">
        <f>H40</f>
        <v>T.LIMITE</v>
      </c>
      <c r="J40" s="13" t="e">
        <f>I40-G40</f>
        <v>#VALUE!</v>
      </c>
      <c r="K40" s="12" t="e">
        <f>J40</f>
        <v>#VALUE!</v>
      </c>
      <c r="L40" s="13" t="e">
        <f>E40*J40</f>
        <v>#VALUE!</v>
      </c>
      <c r="M40" s="12" t="e">
        <f>L40</f>
        <v>#VALUE!</v>
      </c>
      <c r="N40" s="14">
        <v>6</v>
      </c>
    </row>
    <row r="41" spans="1:15" x14ac:dyDescent="0.25">
      <c r="A41" s="9" t="s">
        <v>55</v>
      </c>
      <c r="B41" s="15" t="s">
        <v>56</v>
      </c>
      <c r="C41" s="10"/>
      <c r="D41" s="22" t="s">
        <v>48</v>
      </c>
      <c r="E41" s="10">
        <v>0.88900000000000001</v>
      </c>
      <c r="F41" s="12">
        <v>0</v>
      </c>
      <c r="G41" s="13">
        <f>F41</f>
        <v>0</v>
      </c>
      <c r="H41" s="12" t="s">
        <v>72</v>
      </c>
      <c r="I41" s="13" t="str">
        <f>H41</f>
        <v>T.LIMITE</v>
      </c>
      <c r="J41" s="13" t="e">
        <f>I41-G41</f>
        <v>#VALUE!</v>
      </c>
      <c r="K41" s="12" t="e">
        <f>J41</f>
        <v>#VALUE!</v>
      </c>
      <c r="L41" s="13" t="e">
        <f>E41*J41</f>
        <v>#VALUE!</v>
      </c>
      <c r="M41" s="12" t="e">
        <f>L41</f>
        <v>#VALUE!</v>
      </c>
      <c r="N41" s="14">
        <v>6</v>
      </c>
    </row>
    <row r="42" spans="1:15" ht="15.75" thickBot="1" x14ac:dyDescent="0.3">
      <c r="A42" s="16" t="s">
        <v>57</v>
      </c>
      <c r="B42" s="30" t="s">
        <v>58</v>
      </c>
      <c r="C42" s="17"/>
      <c r="D42" s="31" t="s">
        <v>48</v>
      </c>
      <c r="E42" s="17">
        <v>0.88900000000000001</v>
      </c>
      <c r="F42" s="19">
        <v>0</v>
      </c>
      <c r="G42" s="20">
        <f>F42</f>
        <v>0</v>
      </c>
      <c r="H42" s="19" t="s">
        <v>72</v>
      </c>
      <c r="I42" s="20" t="str">
        <f>H42</f>
        <v>T.LIMITE</v>
      </c>
      <c r="J42" s="20" t="e">
        <f>I42-G42</f>
        <v>#VALUE!</v>
      </c>
      <c r="K42" s="19" t="e">
        <f>J42</f>
        <v>#VALUE!</v>
      </c>
      <c r="L42" s="20" t="e">
        <f>E42*J42</f>
        <v>#VALUE!</v>
      </c>
      <c r="M42" s="19" t="e">
        <f>L42</f>
        <v>#VALUE!</v>
      </c>
      <c r="N42" s="21">
        <v>6</v>
      </c>
    </row>
    <row r="43" spans="1:15" x14ac:dyDescent="0.25">
      <c r="A43" s="10"/>
      <c r="B43" s="15"/>
      <c r="C43" s="10"/>
      <c r="D43" s="22"/>
      <c r="E43" s="10"/>
      <c r="F43" s="12"/>
      <c r="G43" s="13"/>
      <c r="H43" s="12"/>
      <c r="I43" s="13"/>
      <c r="J43" s="13"/>
      <c r="K43" s="12"/>
      <c r="L43" s="13"/>
      <c r="M43" s="12"/>
      <c r="N43" s="23"/>
    </row>
    <row r="44" spans="1:15" ht="15.75" thickBot="1" x14ac:dyDescent="0.3">
      <c r="B44" s="1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3"/>
    </row>
    <row r="45" spans="1:15" x14ac:dyDescent="0.25">
      <c r="A45" s="24" t="s">
        <v>59</v>
      </c>
      <c r="B45" s="4"/>
      <c r="C45" s="4"/>
      <c r="D45" s="32"/>
      <c r="E45" s="32" t="s">
        <v>60</v>
      </c>
      <c r="F45" s="32" t="s">
        <v>61</v>
      </c>
      <c r="G45" s="32" t="s">
        <v>62</v>
      </c>
      <c r="H45" s="32" t="s">
        <v>63</v>
      </c>
      <c r="I45" s="32" t="s">
        <v>64</v>
      </c>
      <c r="J45" s="32" t="s">
        <v>65</v>
      </c>
      <c r="K45" s="4"/>
      <c r="L45" s="4"/>
      <c r="M45" s="4"/>
      <c r="N45" s="27"/>
    </row>
    <row r="46" spans="1:15" x14ac:dyDescent="0.25">
      <c r="A46" s="9"/>
      <c r="B46" s="10" t="s">
        <v>67</v>
      </c>
      <c r="C46" s="10"/>
      <c r="D46" s="22" t="s">
        <v>66</v>
      </c>
      <c r="E46" s="10"/>
      <c r="F46" s="10">
        <v>93.9</v>
      </c>
      <c r="G46" s="10">
        <v>2</v>
      </c>
      <c r="H46" s="10">
        <v>56</v>
      </c>
      <c r="I46" s="15">
        <v>20</v>
      </c>
      <c r="J46" s="10">
        <f>((G46*60)+H46+I46/60)*(100/F46)</f>
        <v>187.78842740504084</v>
      </c>
      <c r="K46" s="10"/>
      <c r="L46" s="10" t="s">
        <v>72</v>
      </c>
      <c r="M46" s="10"/>
      <c r="N46" s="14"/>
    </row>
    <row r="47" spans="1:15" ht="15.75" thickBot="1" x14ac:dyDescent="0.3">
      <c r="A47" s="35"/>
      <c r="B47" s="17" t="s">
        <v>68</v>
      </c>
      <c r="C47" s="17"/>
      <c r="D47" s="31" t="s">
        <v>66</v>
      </c>
      <c r="E47" s="17" t="s">
        <v>70</v>
      </c>
      <c r="F47" s="17">
        <v>93.9</v>
      </c>
      <c r="G47" s="17">
        <v>3</v>
      </c>
      <c r="H47" s="17">
        <v>25</v>
      </c>
      <c r="I47" s="17">
        <v>55</v>
      </c>
      <c r="J47" s="17">
        <f>((G47*60)+H47+I47/60)*(100/F47)</f>
        <v>219.29357472488462</v>
      </c>
      <c r="K47" s="17"/>
      <c r="L47" s="17" t="s">
        <v>72</v>
      </c>
      <c r="M47" s="17"/>
      <c r="N47" s="21"/>
      <c r="O47" s="33"/>
    </row>
    <row r="49" spans="1:1" x14ac:dyDescent="0.25">
      <c r="A49" s="34" t="s">
        <v>71</v>
      </c>
    </row>
  </sheetData>
  <autoFilter ref="A5:O5">
    <sortState ref="A6:O19">
      <sortCondition ref="M5"/>
    </sortState>
  </autoFilter>
  <sortState ref="A6:O6">
    <sortCondition ref="A6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baseColWidth="10" defaultColWidth="11.42578125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Satellite</cp:lastModifiedBy>
  <dcterms:created xsi:type="dcterms:W3CDTF">2013-10-13T02:23:20Z</dcterms:created>
  <dcterms:modified xsi:type="dcterms:W3CDTF">2013-11-09T20:01:52Z</dcterms:modified>
</cp:coreProperties>
</file>