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150" windowWidth="15870" windowHeight="6360"/>
  </bookViews>
  <sheets>
    <sheet name="PRUEBA 1" sheetId="1" r:id="rId1"/>
    <sheet name="PRUEBA 2" sheetId="2" r:id="rId2"/>
    <sheet name="PRUEBA 3" sheetId="3" r:id="rId3"/>
    <sheet name="PRUEBA 4" sheetId="4" r:id="rId4"/>
    <sheet name="PRUEBA 5" sheetId="5" r:id="rId5"/>
  </sheets>
  <definedNames>
    <definedName name="_xlnm.Print_Area" localSheetId="0">'PRUEBA 1'!$B$1:$L$28</definedName>
    <definedName name="_xlnm.Print_Area" localSheetId="1">'PRUEBA 2'!$B$1:$L$28</definedName>
    <definedName name="_xlnm.Print_Area" localSheetId="2">'PRUEBA 3'!$B$1:$L$28</definedName>
    <definedName name="_xlnm.Print_Area" localSheetId="3">'PRUEBA 4'!$B$1:$L$28</definedName>
    <definedName name="_xlnm.Print_Area" localSheetId="4">'PRUEBA 5'!$B$1:$L$28</definedName>
  </definedNames>
  <calcPr calcId="124519"/>
</workbook>
</file>

<file path=xl/calcChain.xml><?xml version="1.0" encoding="utf-8"?>
<calcChain xmlns="http://schemas.openxmlformats.org/spreadsheetml/2006/main">
  <c r="I28" i="5"/>
  <c r="H28"/>
  <c r="I27"/>
  <c r="H27"/>
  <c r="I23"/>
  <c r="H23"/>
  <c r="I22"/>
  <c r="H22"/>
  <c r="I21"/>
  <c r="H21"/>
  <c r="I20"/>
  <c r="H20"/>
  <c r="I19"/>
  <c r="H19"/>
  <c r="I15"/>
  <c r="H15"/>
  <c r="I14"/>
  <c r="H14"/>
  <c r="I28" i="4"/>
  <c r="H28"/>
  <c r="I27"/>
  <c r="H27"/>
  <c r="I23"/>
  <c r="H23"/>
  <c r="I22"/>
  <c r="H22"/>
  <c r="I21"/>
  <c r="H21"/>
  <c r="I20"/>
  <c r="H20"/>
  <c r="I19"/>
  <c r="H19"/>
  <c r="I15"/>
  <c r="H15"/>
  <c r="I14"/>
  <c r="H14"/>
  <c r="H28" i="3"/>
  <c r="I28" s="1"/>
  <c r="I27"/>
  <c r="H27"/>
  <c r="I20"/>
  <c r="H20"/>
  <c r="H19"/>
  <c r="I19" s="1"/>
  <c r="H21"/>
  <c r="I21" s="1"/>
  <c r="H23"/>
  <c r="I23" s="1"/>
  <c r="I22"/>
  <c r="H22"/>
  <c r="I14"/>
  <c r="H14"/>
  <c r="H15"/>
  <c r="I15" s="1"/>
  <c r="H27" i="2"/>
  <c r="I27" s="1"/>
  <c r="I28"/>
  <c r="H28"/>
  <c r="H21"/>
  <c r="I21" s="1"/>
  <c r="H20"/>
  <c r="I20" s="1"/>
  <c r="H23"/>
  <c r="I23" s="1"/>
  <c r="H22"/>
  <c r="I22" s="1"/>
  <c r="H19"/>
  <c r="I19" s="1"/>
  <c r="H14"/>
  <c r="I14" s="1"/>
  <c r="H15"/>
  <c r="I15" s="1"/>
  <c r="H15" i="1" l="1"/>
  <c r="I15" s="1"/>
  <c r="H14"/>
  <c r="I14" s="1"/>
  <c r="H20"/>
  <c r="I20" s="1"/>
  <c r="H22"/>
  <c r="I22" s="1"/>
  <c r="H23"/>
  <c r="I23" s="1"/>
  <c r="H19"/>
  <c r="I19" s="1"/>
  <c r="H21"/>
  <c r="I21" s="1"/>
  <c r="H28" l="1"/>
  <c r="I28" s="1"/>
  <c r="H27"/>
  <c r="I27" s="1"/>
</calcChain>
</file>

<file path=xl/sharedStrings.xml><?xml version="1.0" encoding="utf-8"?>
<sst xmlns="http://schemas.openxmlformats.org/spreadsheetml/2006/main" count="330" uniqueCount="49">
  <si>
    <t>POS.</t>
  </si>
  <si>
    <t>YATE</t>
  </si>
  <si>
    <t>Tº PARTIDA</t>
  </si>
  <si>
    <t>Tº LLEGADA</t>
  </si>
  <si>
    <t>Tº REGATA</t>
  </si>
  <si>
    <t>Tº COMP.</t>
  </si>
  <si>
    <t>TCC</t>
  </si>
  <si>
    <t>OBS.</t>
  </si>
  <si>
    <t>PTOS.</t>
  </si>
  <si>
    <t>N° VELA</t>
  </si>
  <si>
    <t>CAPITÁN</t>
  </si>
  <si>
    <t>Walter Astorga</t>
  </si>
  <si>
    <t>Felipe Bunster</t>
  </si>
  <si>
    <t>IRC 4</t>
  </si>
  <si>
    <t>IRC 3</t>
  </si>
  <si>
    <t>FECHA</t>
  </si>
  <si>
    <t xml:space="preserve">IRC 1 y 2 </t>
  </si>
  <si>
    <t>RESULTADOS PRUEBA 1 - CLASE IRC</t>
  </si>
  <si>
    <t>CHI15002</t>
  </si>
  <si>
    <t>MAESTRA</t>
  </si>
  <si>
    <t>Jorge Araneda</t>
  </si>
  <si>
    <t>CHI729</t>
  </si>
  <si>
    <t>REVI D</t>
  </si>
  <si>
    <t>Alejandro Denhan</t>
  </si>
  <si>
    <t>CHI011</t>
  </si>
  <si>
    <t>CALEUCHE</t>
  </si>
  <si>
    <t>Escuela Naval</t>
  </si>
  <si>
    <t>CHI2122</t>
  </si>
  <si>
    <t>BEDUINO III</t>
  </si>
  <si>
    <t>Andrés Hasbun</t>
  </si>
  <si>
    <t>ITA3523</t>
  </si>
  <si>
    <t>THOR</t>
  </si>
  <si>
    <t>CHI3502</t>
  </si>
  <si>
    <t>SIRTECOM</t>
  </si>
  <si>
    <t>CHI3367</t>
  </si>
  <si>
    <t>CORONA</t>
  </si>
  <si>
    <t>Rodrigo Oyanedel</t>
  </si>
  <si>
    <t>CHI037</t>
  </si>
  <si>
    <t>REGINA MARIS</t>
  </si>
  <si>
    <t>Juan Esteban Toro</t>
  </si>
  <si>
    <t>CHI0251</t>
  </si>
  <si>
    <t>MARIA GLORIA</t>
  </si>
  <si>
    <t>Alberto Aldea</t>
  </si>
  <si>
    <t>RESULTADOS PRUEBA 2 - CLASE IRC</t>
  </si>
  <si>
    <t>RESULTADOS PRUEBA 3 - CLASE IRC</t>
  </si>
  <si>
    <t>RESULTADOS PRUEBA 4 - CLASE IRC</t>
  </si>
  <si>
    <t>RESULTADOS PRUEBA 5 - CLASE IRC</t>
  </si>
  <si>
    <t>DNS</t>
  </si>
  <si>
    <t>DNF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</si>
</sst>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[$-F400]h:mm:ss\ AM/PM"/>
    <numFmt numFmtId="166" formatCode="0.0"/>
    <numFmt numFmtId="167" formatCode="0.0_ ;\-0.0\ 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15" fontId="0" fillId="0" borderId="0" xfId="0" applyNumberFormat="1" applyFont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/>
    <xf numFmtId="166" fontId="0" fillId="0" borderId="0" xfId="0" applyNumberFormat="1" applyFill="1" applyBorder="1" applyProtection="1">
      <protection locked="0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64" fontId="0" fillId="0" borderId="0" xfId="0" applyNumberFormat="1" applyFill="1" applyBorder="1" applyProtection="1">
      <protection locked="0"/>
    </xf>
    <xf numFmtId="166" fontId="0" fillId="0" borderId="0" xfId="0" applyNumberFormat="1" applyBorder="1" applyProtection="1">
      <protection locked="0"/>
    </xf>
    <xf numFmtId="0" fontId="0" fillId="2" borderId="0" xfId="0" applyFill="1" applyBorder="1"/>
    <xf numFmtId="0" fontId="0" fillId="2" borderId="0" xfId="0" applyFill="1"/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165" fontId="0" fillId="0" borderId="0" xfId="0" applyNumberFormat="1" applyBorder="1" applyAlignment="1" applyProtection="1">
      <alignment horizontal="center"/>
      <protection locked="0"/>
    </xf>
    <xf numFmtId="21" fontId="4" fillId="0" borderId="0" xfId="0" applyNumberFormat="1" applyFont="1" applyBorder="1" applyAlignment="1">
      <alignment horizontal="center" wrapText="1"/>
    </xf>
    <xf numFmtId="165" fontId="0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167" fontId="2" fillId="0" borderId="0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8" fillId="0" borderId="14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8" fillId="0" borderId="5" xfId="0" applyFont="1" applyBorder="1"/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/>
    <xf numFmtId="0" fontId="8" fillId="2" borderId="14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8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8" fillId="2" borderId="5" xfId="0" applyFont="1" applyFill="1" applyBorder="1"/>
    <xf numFmtId="0" fontId="0" fillId="0" borderId="0" xfId="0" applyBorder="1" applyAlignment="1">
      <alignment horizontal="center"/>
    </xf>
    <xf numFmtId="0" fontId="8" fillId="3" borderId="17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164" fontId="8" fillId="5" borderId="16" xfId="0" applyNumberFormat="1" applyFont="1" applyFill="1" applyBorder="1" applyAlignment="1">
      <alignment horizontal="center" wrapText="1"/>
    </xf>
    <xf numFmtId="164" fontId="8" fillId="6" borderId="18" xfId="0" applyNumberFormat="1" applyFont="1" applyFill="1" applyBorder="1" applyAlignment="1">
      <alignment horizontal="center" wrapText="1"/>
    </xf>
    <xf numFmtId="21" fontId="7" fillId="0" borderId="14" xfId="0" applyNumberFormat="1" applyFont="1" applyBorder="1" applyAlignment="1">
      <alignment horizontal="center" wrapText="1"/>
    </xf>
    <xf numFmtId="164" fontId="7" fillId="0" borderId="14" xfId="0" applyNumberFormat="1" applyFont="1" applyBorder="1" applyAlignment="1">
      <alignment horizontal="center" wrapText="1"/>
    </xf>
    <xf numFmtId="164" fontId="8" fillId="0" borderId="14" xfId="0" applyNumberFormat="1" applyFont="1" applyBorder="1" applyAlignment="1">
      <alignment horizontal="center" wrapText="1"/>
    </xf>
    <xf numFmtId="167" fontId="11" fillId="0" borderId="15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5" fontId="7" fillId="0" borderId="14" xfId="0" quotePrefix="1" applyNumberFormat="1" applyFont="1" applyBorder="1" applyAlignment="1" applyProtection="1">
      <alignment horizontal="center"/>
      <protection locked="0"/>
    </xf>
    <xf numFmtId="165" fontId="7" fillId="0" borderId="14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7" fillId="0" borderId="14" xfId="0" applyNumberFormat="1" applyFont="1" applyFill="1" applyBorder="1" applyProtection="1">
      <protection locked="0"/>
    </xf>
    <xf numFmtId="166" fontId="11" fillId="0" borderId="15" xfId="0" applyNumberFormat="1" applyFont="1" applyFill="1" applyBorder="1" applyAlignment="1" applyProtection="1">
      <alignment horizontal="center"/>
      <protection locked="0"/>
    </xf>
    <xf numFmtId="165" fontId="7" fillId="0" borderId="5" xfId="0" quotePrefix="1" applyNumberFormat="1" applyFont="1" applyBorder="1" applyAlignment="1" applyProtection="1">
      <alignment horizontal="center"/>
      <protection locked="0"/>
    </xf>
    <xf numFmtId="165" fontId="7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5" xfId="0" applyNumberFormat="1" applyFont="1" applyFill="1" applyBorder="1" applyProtection="1">
      <protection locked="0"/>
    </xf>
    <xf numFmtId="166" fontId="11" fillId="0" borderId="6" xfId="0" applyNumberFormat="1" applyFont="1" applyFill="1" applyBorder="1" applyAlignment="1" applyProtection="1">
      <alignment horizontal="center"/>
      <protection locked="0"/>
    </xf>
    <xf numFmtId="165" fontId="7" fillId="0" borderId="2" xfId="0" quotePrefix="1" applyNumberFormat="1" applyFont="1" applyBorder="1" applyAlignment="1" applyProtection="1">
      <alignment horizontal="center"/>
      <protection locked="0"/>
    </xf>
    <xf numFmtId="165" fontId="7" fillId="0" borderId="10" xfId="0" applyNumberFormat="1" applyFont="1" applyBorder="1" applyAlignment="1" applyProtection="1">
      <alignment horizontal="center"/>
      <protection locked="0"/>
    </xf>
    <xf numFmtId="165" fontId="7" fillId="0" borderId="10" xfId="0" applyNumberFormat="1" applyFont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 applyProtection="1">
      <alignment horizontal="center"/>
      <protection locked="0"/>
    </xf>
    <xf numFmtId="166" fontId="11" fillId="0" borderId="11" xfId="0" applyNumberFormat="1" applyFont="1" applyFill="1" applyBorder="1" applyAlignment="1" applyProtection="1">
      <alignment horizontal="center"/>
      <protection locked="0"/>
    </xf>
    <xf numFmtId="165" fontId="7" fillId="0" borderId="2" xfId="0" applyNumberFormat="1" applyFont="1" applyBorder="1" applyAlignment="1">
      <alignment horizontal="center"/>
    </xf>
    <xf numFmtId="164" fontId="7" fillId="0" borderId="10" xfId="0" applyNumberFormat="1" applyFont="1" applyBorder="1" applyProtection="1">
      <protection locked="0"/>
    </xf>
    <xf numFmtId="166" fontId="11" fillId="0" borderId="11" xfId="0" applyNumberFormat="1" applyFont="1" applyBorder="1" applyAlignment="1" applyProtection="1">
      <alignment horizontal="center"/>
      <protection locked="0"/>
    </xf>
    <xf numFmtId="165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Fill="1" applyBorder="1" applyAlignment="1">
      <alignment horizontal="center"/>
    </xf>
    <xf numFmtId="164" fontId="7" fillId="0" borderId="2" xfId="0" applyNumberFormat="1" applyFont="1" applyBorder="1" applyProtection="1">
      <protection locked="0"/>
    </xf>
    <xf numFmtId="166" fontId="11" fillId="0" borderId="3" xfId="0" applyNumberFormat="1" applyFont="1" applyBorder="1" applyAlignment="1" applyProtection="1">
      <alignment horizontal="center"/>
      <protection locked="0"/>
    </xf>
    <xf numFmtId="165" fontId="7" fillId="0" borderId="5" xfId="0" applyNumberFormat="1" applyFont="1" applyBorder="1" applyAlignment="1" applyProtection="1">
      <alignment horizontal="center"/>
      <protection locked="0"/>
    </xf>
    <xf numFmtId="165" fontId="7" fillId="0" borderId="12" xfId="0" applyNumberFormat="1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5" fontId="7" fillId="0" borderId="14" xfId="0" applyNumberFormat="1" applyFont="1" applyBorder="1" applyAlignment="1" applyProtection="1">
      <alignment horizontal="center"/>
      <protection locked="0"/>
    </xf>
    <xf numFmtId="164" fontId="7" fillId="0" borderId="14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7" fillId="0" borderId="14" xfId="0" applyNumberFormat="1" applyFont="1" applyFill="1" applyBorder="1" applyAlignment="1" applyProtection="1">
      <alignment horizontal="center"/>
      <protection locked="0"/>
    </xf>
    <xf numFmtId="164" fontId="7" fillId="0" borderId="2" xfId="0" applyNumberFormat="1" applyFont="1" applyBorder="1" applyAlignment="1">
      <alignment horizontal="center"/>
    </xf>
    <xf numFmtId="164" fontId="7" fillId="0" borderId="2" xfId="0" applyNumberFormat="1" applyFont="1" applyFill="1" applyBorder="1" applyProtection="1">
      <protection locked="0"/>
    </xf>
    <xf numFmtId="166" fontId="11" fillId="0" borderId="3" xfId="0" applyNumberFormat="1" applyFont="1" applyFill="1" applyBorder="1" applyAlignment="1" applyProtection="1">
      <alignment horizontal="center"/>
      <protection locked="0"/>
    </xf>
    <xf numFmtId="21" fontId="7" fillId="0" borderId="5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 wrapText="1"/>
    </xf>
    <xf numFmtId="167" fontId="11" fillId="0" borderId="6" xfId="0" applyNumberFormat="1" applyFont="1" applyBorder="1" applyAlignment="1">
      <alignment horizontal="center" wrapText="1"/>
    </xf>
    <xf numFmtId="164" fontId="7" fillId="0" borderId="2" xfId="0" applyNumberFormat="1" applyFont="1" applyFill="1" applyBorder="1" applyAlignment="1" applyProtection="1">
      <alignment horizontal="center"/>
      <protection locked="0"/>
    </xf>
    <xf numFmtId="164" fontId="7" fillId="0" borderId="5" xfId="0" applyNumberFormat="1" applyFont="1" applyBorder="1" applyProtection="1">
      <protection locked="0"/>
    </xf>
    <xf numFmtId="166" fontId="11" fillId="0" borderId="6" xfId="0" applyNumberFormat="1" applyFont="1" applyBorder="1" applyAlignment="1" applyProtection="1">
      <alignment horizontal="center"/>
      <protection locked="0"/>
    </xf>
    <xf numFmtId="164" fontId="7" fillId="0" borderId="10" xfId="0" applyNumberFormat="1" applyFont="1" applyFill="1" applyBorder="1" applyProtection="1">
      <protection locked="0"/>
    </xf>
    <xf numFmtId="166" fontId="11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5</xdr:col>
      <xdr:colOff>676276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80975"/>
          <a:ext cx="4562476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174626</xdr:colOff>
      <xdr:row>1</xdr:row>
      <xdr:rowOff>0</xdr:rowOff>
    </xdr:from>
    <xdr:to>
      <xdr:col>11</xdr:col>
      <xdr:colOff>542926</xdr:colOff>
      <xdr:row>5</xdr:row>
      <xdr:rowOff>9525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6526" y="190500"/>
          <a:ext cx="459740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5</xdr:col>
      <xdr:colOff>676276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80975"/>
          <a:ext cx="4562476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9526</xdr:colOff>
      <xdr:row>1</xdr:row>
      <xdr:rowOff>0</xdr:rowOff>
    </xdr:from>
    <xdr:to>
      <xdr:col>11</xdr:col>
      <xdr:colOff>377826</xdr:colOff>
      <xdr:row>5</xdr:row>
      <xdr:rowOff>9525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1" y="190500"/>
          <a:ext cx="459105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5</xdr:col>
      <xdr:colOff>676276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80975"/>
          <a:ext cx="4562476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9526</xdr:colOff>
      <xdr:row>1</xdr:row>
      <xdr:rowOff>0</xdr:rowOff>
    </xdr:from>
    <xdr:to>
      <xdr:col>11</xdr:col>
      <xdr:colOff>377826</xdr:colOff>
      <xdr:row>5</xdr:row>
      <xdr:rowOff>9525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1" y="190500"/>
          <a:ext cx="459105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5</xdr:col>
      <xdr:colOff>752476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80975"/>
          <a:ext cx="4562476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9526</xdr:colOff>
      <xdr:row>1</xdr:row>
      <xdr:rowOff>0</xdr:rowOff>
    </xdr:from>
    <xdr:to>
      <xdr:col>11</xdr:col>
      <xdr:colOff>377826</xdr:colOff>
      <xdr:row>5</xdr:row>
      <xdr:rowOff>9525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1" y="190500"/>
          <a:ext cx="459105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5</xdr:col>
      <xdr:colOff>752476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180975"/>
          <a:ext cx="4562476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9526</xdr:colOff>
      <xdr:row>1</xdr:row>
      <xdr:rowOff>0</xdr:rowOff>
    </xdr:from>
    <xdr:to>
      <xdr:col>11</xdr:col>
      <xdr:colOff>377826</xdr:colOff>
      <xdr:row>5</xdr:row>
      <xdr:rowOff>9525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1" y="190500"/>
          <a:ext cx="459105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L48"/>
  <sheetViews>
    <sheetView showGridLines="0" tabSelected="1" topLeftCell="A4" zoomScale="75" zoomScaleNormal="75" workbookViewId="0">
      <selection activeCell="C13" sqref="C13:L15"/>
    </sheetView>
  </sheetViews>
  <sheetFormatPr baseColWidth="10" defaultRowHeight="15"/>
  <cols>
    <col min="1" max="1" width="3.28515625" customWidth="1"/>
    <col min="2" max="2" width="7.7109375" customWidth="1"/>
    <col min="3" max="3" width="15.42578125" customWidth="1"/>
    <col min="4" max="5" width="17.7109375" bestFit="1" customWidth="1"/>
    <col min="6" max="6" width="13.7109375" bestFit="1" customWidth="1"/>
    <col min="7" max="7" width="14.42578125" bestFit="1" customWidth="1"/>
    <col min="8" max="8" width="13.140625" bestFit="1" customWidth="1"/>
    <col min="10" max="10" width="11.5703125" style="1" customWidth="1"/>
    <col min="11" max="11" width="12.7109375" customWidth="1"/>
  </cols>
  <sheetData>
    <row r="7" spans="2:12" ht="15.75" thickBot="1"/>
    <row r="8" spans="2:12" ht="24" thickBot="1">
      <c r="B8" s="86" t="s">
        <v>17</v>
      </c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12" ht="10.5" customHeight="1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2:12" ht="12.75" customHeight="1">
      <c r="B10" s="26" t="s">
        <v>15</v>
      </c>
      <c r="C10" s="25">
        <v>41720</v>
      </c>
      <c r="D10" s="2"/>
      <c r="E10" s="4"/>
      <c r="J10" s="27"/>
      <c r="K10" s="3"/>
      <c r="L10" s="3"/>
    </row>
    <row r="11" spans="2:12" ht="9" customHeight="1" thickBot="1">
      <c r="B11" s="1"/>
      <c r="C11" s="2"/>
      <c r="D11" s="2"/>
      <c r="E11" s="4"/>
      <c r="J11" s="27"/>
      <c r="K11" s="3"/>
      <c r="L11" s="3"/>
    </row>
    <row r="12" spans="2:12" ht="24" thickBot="1">
      <c r="B12" s="86" t="s">
        <v>16</v>
      </c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2:12" ht="30" customHeight="1" thickBot="1">
      <c r="B13" s="47" t="s">
        <v>0</v>
      </c>
      <c r="C13" s="48" t="s">
        <v>9</v>
      </c>
      <c r="D13" s="49" t="s">
        <v>1</v>
      </c>
      <c r="E13" s="48" t="s">
        <v>10</v>
      </c>
      <c r="F13" s="50" t="s">
        <v>2</v>
      </c>
      <c r="G13" s="50" t="s">
        <v>3</v>
      </c>
      <c r="H13" s="50" t="s">
        <v>4</v>
      </c>
      <c r="I13" s="50" t="s">
        <v>5</v>
      </c>
      <c r="J13" s="51" t="s">
        <v>6</v>
      </c>
      <c r="K13" s="51" t="s">
        <v>7</v>
      </c>
      <c r="L13" s="52" t="s">
        <v>8</v>
      </c>
    </row>
    <row r="14" spans="2:12" s="14" customFormat="1">
      <c r="B14" s="31">
        <v>1</v>
      </c>
      <c r="C14" s="32" t="s">
        <v>21</v>
      </c>
      <c r="D14" s="33" t="s">
        <v>22</v>
      </c>
      <c r="E14" s="32" t="s">
        <v>23</v>
      </c>
      <c r="F14" s="58">
        <v>0.60416666666666663</v>
      </c>
      <c r="G14" s="58">
        <v>0.63637731481481474</v>
      </c>
      <c r="H14" s="59">
        <f>IF(G14&gt;0,G14-F14,"")</f>
        <v>3.2210648148148113E-2</v>
      </c>
      <c r="I14" s="59">
        <f>IF(G14&gt;0,H14*J14,"")</f>
        <v>3.5496134259259224E-2</v>
      </c>
      <c r="J14" s="60">
        <v>1.1020000000000001</v>
      </c>
      <c r="K14" s="61"/>
      <c r="L14" s="62">
        <v>1</v>
      </c>
    </row>
    <row r="15" spans="2:12" ht="15.75" thickBot="1">
      <c r="B15" s="34">
        <v>2</v>
      </c>
      <c r="C15" s="35" t="s">
        <v>18</v>
      </c>
      <c r="D15" s="36" t="s">
        <v>19</v>
      </c>
      <c r="E15" s="35" t="s">
        <v>20</v>
      </c>
      <c r="F15" s="63">
        <v>0.60416666666666663</v>
      </c>
      <c r="G15" s="63">
        <v>0.63481481481481483</v>
      </c>
      <c r="H15" s="64">
        <f>IF(G15&gt;0,G15-F15,"")</f>
        <v>3.0648148148148202E-2</v>
      </c>
      <c r="I15" s="64">
        <f>IF(G15&gt;0,H15*J15,"")</f>
        <v>0</v>
      </c>
      <c r="J15" s="65"/>
      <c r="K15" s="66"/>
      <c r="L15" s="67">
        <v>2</v>
      </c>
    </row>
    <row r="16" spans="2:12" ht="15.75" thickBot="1">
      <c r="B16" s="15"/>
      <c r="C16" s="9"/>
      <c r="D16" s="9"/>
      <c r="E16" s="10"/>
      <c r="F16" s="6"/>
      <c r="G16" s="6"/>
      <c r="H16" s="7"/>
      <c r="I16" s="7"/>
      <c r="J16" s="28"/>
      <c r="K16" s="16"/>
      <c r="L16" s="8"/>
    </row>
    <row r="17" spans="2:12" ht="24" thickBot="1">
      <c r="B17" s="86" t="s">
        <v>14</v>
      </c>
      <c r="C17" s="87"/>
      <c r="D17" s="87"/>
      <c r="E17" s="87"/>
      <c r="F17" s="87"/>
      <c r="G17" s="87"/>
      <c r="H17" s="87"/>
      <c r="I17" s="87"/>
      <c r="J17" s="87"/>
      <c r="K17" s="87"/>
      <c r="L17" s="88"/>
    </row>
    <row r="18" spans="2:12" ht="33" customHeight="1" thickBot="1">
      <c r="B18" s="47" t="s">
        <v>0</v>
      </c>
      <c r="C18" s="48" t="s">
        <v>9</v>
      </c>
      <c r="D18" s="49" t="s">
        <v>1</v>
      </c>
      <c r="E18" s="48" t="s">
        <v>10</v>
      </c>
      <c r="F18" s="50" t="s">
        <v>2</v>
      </c>
      <c r="G18" s="50" t="s">
        <v>3</v>
      </c>
      <c r="H18" s="50" t="s">
        <v>4</v>
      </c>
      <c r="I18" s="50" t="s">
        <v>5</v>
      </c>
      <c r="J18" s="51" t="s">
        <v>6</v>
      </c>
      <c r="K18" s="51" t="s">
        <v>7</v>
      </c>
      <c r="L18" s="52" t="s">
        <v>8</v>
      </c>
    </row>
    <row r="19" spans="2:12">
      <c r="B19" s="37">
        <v>1</v>
      </c>
      <c r="C19" s="38" t="s">
        <v>32</v>
      </c>
      <c r="D19" s="39" t="s">
        <v>33</v>
      </c>
      <c r="E19" s="38" t="s">
        <v>11</v>
      </c>
      <c r="F19" s="58">
        <v>0.60416666666666663</v>
      </c>
      <c r="G19" s="58">
        <v>0.63393518518518521</v>
      </c>
      <c r="H19" s="59">
        <f>IF(G19&gt;0,G19-F19,"")</f>
        <v>2.9768518518518583E-2</v>
      </c>
      <c r="I19" s="59">
        <f>IF(G19&gt;0,H19*J19,"")</f>
        <v>3.0334120370370435E-2</v>
      </c>
      <c r="J19" s="60">
        <v>1.0189999999999999</v>
      </c>
      <c r="K19" s="61"/>
      <c r="L19" s="62">
        <v>1</v>
      </c>
    </row>
    <row r="20" spans="2:12">
      <c r="B20" s="40">
        <v>2</v>
      </c>
      <c r="C20" s="41" t="s">
        <v>24</v>
      </c>
      <c r="D20" s="42" t="s">
        <v>25</v>
      </c>
      <c r="E20" s="41" t="s">
        <v>26</v>
      </c>
      <c r="F20" s="68">
        <v>0.60416666666666663</v>
      </c>
      <c r="G20" s="69">
        <v>0.63350694444444444</v>
      </c>
      <c r="H20" s="70">
        <f>IF(G20&gt;0,G20-F20,"")</f>
        <v>2.9340277777777812E-2</v>
      </c>
      <c r="I20" s="70">
        <f>IF(G20&gt;0,H20*J20,"")</f>
        <v>3.0631250000000037E-2</v>
      </c>
      <c r="J20" s="71">
        <v>1.044</v>
      </c>
      <c r="K20" s="72"/>
      <c r="L20" s="73">
        <v>2</v>
      </c>
    </row>
    <row r="21" spans="2:12">
      <c r="B21" s="40">
        <v>3</v>
      </c>
      <c r="C21" s="41" t="s">
        <v>34</v>
      </c>
      <c r="D21" s="42" t="s">
        <v>35</v>
      </c>
      <c r="E21" s="41" t="s">
        <v>36</v>
      </c>
      <c r="F21" s="68">
        <v>0.60416666666666663</v>
      </c>
      <c r="G21" s="69">
        <v>0.63535879629629632</v>
      </c>
      <c r="H21" s="74">
        <f>IF(G21&gt;0,G21-F21,"")</f>
        <v>3.1192129629629695E-2</v>
      </c>
      <c r="I21" s="70">
        <f>IF(G21&gt;0,H21*J21,"")</f>
        <v>3.1784780092592654E-2</v>
      </c>
      <c r="J21" s="71">
        <v>1.0189999999999999</v>
      </c>
      <c r="K21" s="75"/>
      <c r="L21" s="76">
        <v>3</v>
      </c>
    </row>
    <row r="22" spans="2:12">
      <c r="B22" s="40">
        <v>4</v>
      </c>
      <c r="C22" s="41" t="s">
        <v>27</v>
      </c>
      <c r="D22" s="42" t="s">
        <v>28</v>
      </c>
      <c r="E22" s="41" t="s">
        <v>29</v>
      </c>
      <c r="F22" s="68">
        <v>0.60416666666666663</v>
      </c>
      <c r="G22" s="77">
        <v>0.63684027777777785</v>
      </c>
      <c r="H22" s="74">
        <f>IF(G22&gt;0,G22-F22,"")</f>
        <v>3.2673611111111223E-2</v>
      </c>
      <c r="I22" s="70">
        <f>IF(G22&gt;0,H22*J22,"")</f>
        <v>3.3327083333333445E-2</v>
      </c>
      <c r="J22" s="78">
        <v>1.02</v>
      </c>
      <c r="K22" s="79"/>
      <c r="L22" s="80">
        <v>4</v>
      </c>
    </row>
    <row r="23" spans="2:12" ht="15.75" thickBot="1">
      <c r="B23" s="43">
        <v>5</v>
      </c>
      <c r="C23" s="44" t="s">
        <v>30</v>
      </c>
      <c r="D23" s="45" t="s">
        <v>31</v>
      </c>
      <c r="E23" s="44" t="s">
        <v>12</v>
      </c>
      <c r="F23" s="63">
        <v>0.60416666666666663</v>
      </c>
      <c r="G23" s="81">
        <v>0.63674768518518521</v>
      </c>
      <c r="H23" s="64">
        <f>IF(G23&gt;0,G23-F23,"")</f>
        <v>3.2581018518518579E-2</v>
      </c>
      <c r="I23" s="82">
        <f>IF(G23&gt;0,H23*J23,"")</f>
        <v>3.3916840277777839E-2</v>
      </c>
      <c r="J23" s="83">
        <v>1.0409999999999999</v>
      </c>
      <c r="K23" s="66"/>
      <c r="L23" s="67">
        <v>5</v>
      </c>
    </row>
    <row r="24" spans="2:12" ht="15.75" thickBot="1">
      <c r="B24" s="5"/>
      <c r="C24" s="13"/>
      <c r="D24" s="13"/>
      <c r="E24" s="10"/>
      <c r="F24" s="6"/>
      <c r="G24" s="6"/>
      <c r="H24" s="7"/>
      <c r="I24" s="7"/>
      <c r="J24" s="28"/>
      <c r="K24" s="11"/>
      <c r="L24" s="12"/>
    </row>
    <row r="25" spans="2:12" ht="28.15" customHeight="1" thickBot="1">
      <c r="B25" s="86" t="s">
        <v>13</v>
      </c>
      <c r="C25" s="87"/>
      <c r="D25" s="87"/>
      <c r="E25" s="87"/>
      <c r="F25" s="87"/>
      <c r="G25" s="87"/>
      <c r="H25" s="87"/>
      <c r="I25" s="87"/>
      <c r="J25" s="87"/>
      <c r="K25" s="87"/>
      <c r="L25" s="88"/>
    </row>
    <row r="26" spans="2:12" ht="30.75" customHeight="1" thickBot="1">
      <c r="B26" s="47" t="s">
        <v>0</v>
      </c>
      <c r="C26" s="48" t="s">
        <v>9</v>
      </c>
      <c r="D26" s="49" t="s">
        <v>1</v>
      </c>
      <c r="E26" s="48" t="s">
        <v>10</v>
      </c>
      <c r="F26" s="50" t="s">
        <v>2</v>
      </c>
      <c r="G26" s="50" t="s">
        <v>3</v>
      </c>
      <c r="H26" s="50" t="s">
        <v>4</v>
      </c>
      <c r="I26" s="50" t="s">
        <v>5</v>
      </c>
      <c r="J26" s="51" t="s">
        <v>6</v>
      </c>
      <c r="K26" s="51" t="s">
        <v>7</v>
      </c>
      <c r="L26" s="52" t="s">
        <v>8</v>
      </c>
    </row>
    <row r="27" spans="2:12">
      <c r="B27" s="31">
        <v>1</v>
      </c>
      <c r="C27" s="32" t="s">
        <v>40</v>
      </c>
      <c r="D27" s="33" t="s">
        <v>41</v>
      </c>
      <c r="E27" s="32" t="s">
        <v>42</v>
      </c>
      <c r="F27" s="58">
        <v>0.60416666666666663</v>
      </c>
      <c r="G27" s="84">
        <v>0.64377314814814812</v>
      </c>
      <c r="H27" s="59">
        <f>IF(G27&gt;0,G27-F27,"")</f>
        <v>3.9606481481481493E-2</v>
      </c>
      <c r="I27" s="59">
        <f>IF(G27&gt;0,H27*J27,"")</f>
        <v>3.7388518518518529E-2</v>
      </c>
      <c r="J27" s="85">
        <v>0.94399999999999995</v>
      </c>
      <c r="K27" s="55"/>
      <c r="L27" s="62">
        <v>1</v>
      </c>
    </row>
    <row r="28" spans="2:12" ht="15.75" thickBot="1">
      <c r="B28" s="34">
        <v>2</v>
      </c>
      <c r="C28" s="35" t="s">
        <v>37</v>
      </c>
      <c r="D28" s="36" t="s">
        <v>38</v>
      </c>
      <c r="E28" s="35" t="s">
        <v>39</v>
      </c>
      <c r="F28" s="81" t="s">
        <v>47</v>
      </c>
      <c r="G28" s="64"/>
      <c r="H28" s="82" t="str">
        <f>IF(G28&gt;0,G28-F28,"")</f>
        <v/>
      </c>
      <c r="I28" s="83" t="str">
        <f>IF(G28&gt;0,H28*J28,"")</f>
        <v/>
      </c>
      <c r="J28" s="64">
        <v>0.95499999999999996</v>
      </c>
      <c r="K28" s="57"/>
      <c r="L28" s="67">
        <v>3</v>
      </c>
    </row>
    <row r="29" spans="2:12">
      <c r="B29" s="17"/>
      <c r="C29" s="18"/>
      <c r="D29" s="18"/>
      <c r="E29" s="19"/>
      <c r="F29" s="20"/>
      <c r="G29" s="21"/>
      <c r="H29" s="22"/>
      <c r="I29" s="22"/>
      <c r="J29" s="29"/>
      <c r="K29" s="23"/>
      <c r="L29" s="24"/>
    </row>
    <row r="34" spans="2:12" ht="28.15" customHeight="1"/>
    <row r="38" spans="2:12" s="14" customFormat="1">
      <c r="B38"/>
      <c r="C38"/>
      <c r="D38"/>
      <c r="E38"/>
      <c r="F38"/>
      <c r="G38"/>
      <c r="H38"/>
      <c r="I38"/>
      <c r="J38" s="1"/>
      <c r="K38"/>
      <c r="L38"/>
    </row>
    <row r="39" spans="2:12" s="14" customFormat="1">
      <c r="J39" s="30"/>
    </row>
    <row r="40" spans="2:12">
      <c r="B40" s="14"/>
      <c r="C40" s="14"/>
      <c r="D40" s="14"/>
      <c r="E40" s="14"/>
      <c r="F40" s="14"/>
      <c r="G40" s="14"/>
      <c r="H40" s="14"/>
      <c r="I40" s="14"/>
      <c r="J40" s="30"/>
      <c r="K40" s="14"/>
      <c r="L40" s="14"/>
    </row>
    <row r="48" spans="2:12" ht="17.45" customHeight="1"/>
  </sheetData>
  <sortState ref="C14:L15">
    <sortCondition ref="L14:L15"/>
  </sortState>
  <mergeCells count="5">
    <mergeCell ref="B8:L8"/>
    <mergeCell ref="B9:L9"/>
    <mergeCell ref="B25:L25"/>
    <mergeCell ref="B17:L17"/>
    <mergeCell ref="B12:L1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L48"/>
  <sheetViews>
    <sheetView showGridLines="0" zoomScale="75" zoomScaleNormal="75" workbookViewId="0">
      <selection activeCell="O29" sqref="O29"/>
    </sheetView>
  </sheetViews>
  <sheetFormatPr baseColWidth="10" defaultRowHeight="15"/>
  <cols>
    <col min="1" max="1" width="3.28515625" customWidth="1"/>
    <col min="2" max="2" width="7.7109375" customWidth="1"/>
    <col min="3" max="3" width="15.42578125" customWidth="1"/>
    <col min="4" max="5" width="17.7109375" bestFit="1" customWidth="1"/>
    <col min="6" max="6" width="13.7109375" bestFit="1" customWidth="1"/>
    <col min="7" max="7" width="14.42578125" bestFit="1" customWidth="1"/>
    <col min="8" max="8" width="13.140625" bestFit="1" customWidth="1"/>
    <col min="10" max="10" width="11.5703125" style="1" customWidth="1"/>
    <col min="11" max="11" width="12.7109375" customWidth="1"/>
  </cols>
  <sheetData>
    <row r="7" spans="2:12" ht="15.75" thickBot="1"/>
    <row r="8" spans="2:12" ht="24" thickBot="1">
      <c r="B8" s="86" t="s">
        <v>43</v>
      </c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12" ht="10.5" customHeight="1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2:12" ht="12.75" customHeight="1">
      <c r="B10" s="26" t="s">
        <v>15</v>
      </c>
      <c r="C10" s="25">
        <v>41720</v>
      </c>
      <c r="D10" s="2"/>
      <c r="E10" s="4"/>
      <c r="J10" s="27"/>
      <c r="K10" s="3"/>
      <c r="L10" s="3"/>
    </row>
    <row r="11" spans="2:12" ht="9" customHeight="1" thickBot="1">
      <c r="B11" s="1"/>
      <c r="C11" s="2"/>
      <c r="D11" s="2"/>
      <c r="E11" s="4"/>
      <c r="J11" s="27"/>
      <c r="K11" s="3"/>
      <c r="L11" s="3"/>
    </row>
    <row r="12" spans="2:12" ht="24" thickBot="1">
      <c r="B12" s="86" t="s">
        <v>16</v>
      </c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2:12" ht="32.25" customHeight="1" thickBot="1">
      <c r="B13" s="47" t="s">
        <v>0</v>
      </c>
      <c r="C13" s="48" t="s">
        <v>9</v>
      </c>
      <c r="D13" s="49" t="s">
        <v>1</v>
      </c>
      <c r="E13" s="48" t="s">
        <v>10</v>
      </c>
      <c r="F13" s="50" t="s">
        <v>2</v>
      </c>
      <c r="G13" s="50" t="s">
        <v>3</v>
      </c>
      <c r="H13" s="50" t="s">
        <v>4</v>
      </c>
      <c r="I13" s="50" t="s">
        <v>5</v>
      </c>
      <c r="J13" s="51" t="s">
        <v>6</v>
      </c>
      <c r="K13" s="51" t="s">
        <v>7</v>
      </c>
      <c r="L13" s="52" t="s">
        <v>8</v>
      </c>
    </row>
    <row r="14" spans="2:12" s="14" customFormat="1">
      <c r="B14" s="31">
        <v>1</v>
      </c>
      <c r="C14" s="32" t="s">
        <v>21</v>
      </c>
      <c r="D14" s="33" t="s">
        <v>22</v>
      </c>
      <c r="E14" s="32" t="s">
        <v>23</v>
      </c>
      <c r="F14" s="58">
        <v>0.65486111111111112</v>
      </c>
      <c r="G14" s="58">
        <v>0.7061574074074074</v>
      </c>
      <c r="H14" s="59">
        <f>IF(G14&gt;0,G14-F14,"")</f>
        <v>5.1296296296296284E-2</v>
      </c>
      <c r="I14" s="59">
        <f>IF(G14&gt;0,H14*J14,"")</f>
        <v>5.6528518518518513E-2</v>
      </c>
      <c r="J14" s="60">
        <v>1.1020000000000001</v>
      </c>
      <c r="K14" s="61"/>
      <c r="L14" s="62">
        <v>1</v>
      </c>
    </row>
    <row r="15" spans="2:12" ht="15.75" thickBot="1">
      <c r="B15" s="34">
        <v>2</v>
      </c>
      <c r="C15" s="35" t="s">
        <v>18</v>
      </c>
      <c r="D15" s="36" t="s">
        <v>19</v>
      </c>
      <c r="E15" s="35" t="s">
        <v>20</v>
      </c>
      <c r="F15" s="63">
        <v>0.65486111111111112</v>
      </c>
      <c r="G15" s="63">
        <v>0.69740740740740748</v>
      </c>
      <c r="H15" s="64">
        <f>IF(G15&gt;0,G15-F15,"")</f>
        <v>4.254629629629636E-2</v>
      </c>
      <c r="I15" s="64">
        <f>IF(G15&gt;0,H15*J15,"")</f>
        <v>0</v>
      </c>
      <c r="J15" s="65"/>
      <c r="K15" s="66"/>
      <c r="L15" s="67">
        <v>2</v>
      </c>
    </row>
    <row r="16" spans="2:12" ht="15.75" thickBot="1">
      <c r="B16" s="46"/>
      <c r="C16" s="9"/>
      <c r="D16" s="9"/>
      <c r="E16" s="10"/>
      <c r="F16" s="6"/>
      <c r="G16" s="6"/>
      <c r="H16" s="7"/>
      <c r="I16" s="7"/>
      <c r="J16" s="28"/>
      <c r="K16" s="16"/>
      <c r="L16" s="8"/>
    </row>
    <row r="17" spans="2:12" ht="24" thickBot="1">
      <c r="B17" s="86" t="s">
        <v>14</v>
      </c>
      <c r="C17" s="87"/>
      <c r="D17" s="87"/>
      <c r="E17" s="87"/>
      <c r="F17" s="87"/>
      <c r="G17" s="87"/>
      <c r="H17" s="87"/>
      <c r="I17" s="87"/>
      <c r="J17" s="87"/>
      <c r="K17" s="87"/>
      <c r="L17" s="88"/>
    </row>
    <row r="18" spans="2:12" ht="33.75" customHeight="1" thickBot="1">
      <c r="B18" s="47" t="s">
        <v>0</v>
      </c>
      <c r="C18" s="48" t="s">
        <v>9</v>
      </c>
      <c r="D18" s="49" t="s">
        <v>1</v>
      </c>
      <c r="E18" s="48" t="s">
        <v>10</v>
      </c>
      <c r="F18" s="50" t="s">
        <v>2</v>
      </c>
      <c r="G18" s="50" t="s">
        <v>3</v>
      </c>
      <c r="H18" s="50" t="s">
        <v>4</v>
      </c>
      <c r="I18" s="50" t="s">
        <v>5</v>
      </c>
      <c r="J18" s="51" t="s">
        <v>6</v>
      </c>
      <c r="K18" s="51" t="s">
        <v>7</v>
      </c>
      <c r="L18" s="52" t="s">
        <v>8</v>
      </c>
    </row>
    <row r="19" spans="2:12">
      <c r="B19" s="37">
        <v>1</v>
      </c>
      <c r="C19" s="38" t="s">
        <v>24</v>
      </c>
      <c r="D19" s="39" t="s">
        <v>25</v>
      </c>
      <c r="E19" s="38" t="s">
        <v>26</v>
      </c>
      <c r="F19" s="58">
        <v>0.65486111111111112</v>
      </c>
      <c r="G19" s="84">
        <v>0.69997685185185177</v>
      </c>
      <c r="H19" s="59">
        <f>IF(G19&gt;0,G19-F19,"")</f>
        <v>4.5115740740740651E-2</v>
      </c>
      <c r="I19" s="59">
        <f>IF(G19&gt;0,H19*J19,"")</f>
        <v>4.7100833333333245E-2</v>
      </c>
      <c r="J19" s="85">
        <v>1.044</v>
      </c>
      <c r="K19" s="90"/>
      <c r="L19" s="62">
        <v>1</v>
      </c>
    </row>
    <row r="20" spans="2:12">
      <c r="B20" s="40">
        <v>2</v>
      </c>
      <c r="C20" s="41" t="s">
        <v>32</v>
      </c>
      <c r="D20" s="42" t="s">
        <v>33</v>
      </c>
      <c r="E20" s="41" t="s">
        <v>11</v>
      </c>
      <c r="F20" s="68">
        <v>0.65486111111111112</v>
      </c>
      <c r="G20" s="68">
        <v>0.70164351851851858</v>
      </c>
      <c r="H20" s="74">
        <f>IF(G20&gt;0,G20-F20,"")</f>
        <v>4.6782407407407467E-2</v>
      </c>
      <c r="I20" s="74">
        <f>IF(G20&gt;0,H20*J20,"")</f>
        <v>4.7671273148148202E-2</v>
      </c>
      <c r="J20" s="91">
        <v>1.0189999999999999</v>
      </c>
      <c r="K20" s="92"/>
      <c r="L20" s="93">
        <v>2</v>
      </c>
    </row>
    <row r="21" spans="2:12">
      <c r="B21" s="40">
        <v>3</v>
      </c>
      <c r="C21" s="41" t="s">
        <v>34</v>
      </c>
      <c r="D21" s="42" t="s">
        <v>35</v>
      </c>
      <c r="E21" s="41" t="s">
        <v>36</v>
      </c>
      <c r="F21" s="68">
        <v>0.65486111111111112</v>
      </c>
      <c r="G21" s="77">
        <v>0.70187499999999992</v>
      </c>
      <c r="H21" s="74">
        <f>IF(G21&gt;0,G21-F21,"")</f>
        <v>4.70138888888888E-2</v>
      </c>
      <c r="I21" s="74">
        <f>IF(G21&gt;0,H21*J21,"")</f>
        <v>4.7907152777777684E-2</v>
      </c>
      <c r="J21" s="78">
        <v>1.0189999999999999</v>
      </c>
      <c r="K21" s="79"/>
      <c r="L21" s="80">
        <v>3</v>
      </c>
    </row>
    <row r="22" spans="2:12">
      <c r="B22" s="40">
        <v>4</v>
      </c>
      <c r="C22" s="41" t="s">
        <v>27</v>
      </c>
      <c r="D22" s="42" t="s">
        <v>28</v>
      </c>
      <c r="E22" s="41" t="s">
        <v>29</v>
      </c>
      <c r="F22" s="68">
        <v>0.65486111111111112</v>
      </c>
      <c r="G22" s="77">
        <v>0.70376157407407414</v>
      </c>
      <c r="H22" s="74">
        <f>IF(G22&gt;0,G22-F22,"")</f>
        <v>4.8900462962963021E-2</v>
      </c>
      <c r="I22" s="74">
        <f>IF(G22&gt;0,H22*J22,"")</f>
        <v>4.9878472222222282E-2</v>
      </c>
      <c r="J22" s="78">
        <v>1.02</v>
      </c>
      <c r="K22" s="79"/>
      <c r="L22" s="80">
        <v>4</v>
      </c>
    </row>
    <row r="23" spans="2:12" ht="15.75" thickBot="1">
      <c r="B23" s="43">
        <v>5</v>
      </c>
      <c r="C23" s="44" t="s">
        <v>30</v>
      </c>
      <c r="D23" s="45" t="s">
        <v>31</v>
      </c>
      <c r="E23" s="44" t="s">
        <v>12</v>
      </c>
      <c r="F23" s="63">
        <v>0.65486111111111112</v>
      </c>
      <c r="G23" s="81">
        <v>0.70368055555555553</v>
      </c>
      <c r="H23" s="64">
        <f>IF(G23&gt;0,G23-F23,"")</f>
        <v>4.8819444444444415E-2</v>
      </c>
      <c r="I23" s="64">
        <f>IF(G23&gt;0,H23*J23,"")</f>
        <v>5.0821041666666636E-2</v>
      </c>
      <c r="J23" s="83">
        <v>1.0409999999999999</v>
      </c>
      <c r="K23" s="66"/>
      <c r="L23" s="67">
        <v>5</v>
      </c>
    </row>
    <row r="24" spans="2:12" ht="15.75" thickBot="1">
      <c r="B24" s="46"/>
      <c r="C24" s="13"/>
      <c r="D24" s="13"/>
      <c r="E24" s="10"/>
      <c r="F24" s="6"/>
      <c r="G24" s="6"/>
      <c r="H24" s="7"/>
      <c r="I24" s="7"/>
      <c r="J24" s="28"/>
      <c r="K24" s="11"/>
      <c r="L24" s="12"/>
    </row>
    <row r="25" spans="2:12" ht="28.15" customHeight="1" thickBot="1">
      <c r="B25" s="86" t="s">
        <v>13</v>
      </c>
      <c r="C25" s="87"/>
      <c r="D25" s="87"/>
      <c r="E25" s="87"/>
      <c r="F25" s="87"/>
      <c r="G25" s="87"/>
      <c r="H25" s="87"/>
      <c r="I25" s="87"/>
      <c r="J25" s="87"/>
      <c r="K25" s="87"/>
      <c r="L25" s="88"/>
    </row>
    <row r="26" spans="2:12" ht="32.25" customHeight="1" thickBot="1">
      <c r="B26" s="47" t="s">
        <v>0</v>
      </c>
      <c r="C26" s="48" t="s">
        <v>9</v>
      </c>
      <c r="D26" s="49" t="s">
        <v>1</v>
      </c>
      <c r="E26" s="48" t="s">
        <v>10</v>
      </c>
      <c r="F26" s="50" t="s">
        <v>2</v>
      </c>
      <c r="G26" s="50" t="s">
        <v>3</v>
      </c>
      <c r="H26" s="50" t="s">
        <v>4</v>
      </c>
      <c r="I26" s="50" t="s">
        <v>5</v>
      </c>
      <c r="J26" s="51" t="s">
        <v>6</v>
      </c>
      <c r="K26" s="51" t="s">
        <v>7</v>
      </c>
      <c r="L26" s="52" t="s">
        <v>8</v>
      </c>
    </row>
    <row r="27" spans="2:12">
      <c r="B27" s="31">
        <v>1</v>
      </c>
      <c r="C27" s="32" t="s">
        <v>40</v>
      </c>
      <c r="D27" s="33" t="s">
        <v>41</v>
      </c>
      <c r="E27" s="32" t="s">
        <v>42</v>
      </c>
      <c r="F27" s="58">
        <v>0.65486111111111112</v>
      </c>
      <c r="G27" s="84">
        <v>0.71070601851851845</v>
      </c>
      <c r="H27" s="59">
        <f>IF(G27&gt;0,G27-F27,"")</f>
        <v>5.5844907407407329E-2</v>
      </c>
      <c r="I27" s="59">
        <f>IF(G27&gt;0,H27*J27,"")</f>
        <v>5.2717592592592517E-2</v>
      </c>
      <c r="J27" s="85">
        <v>0.94399999999999995</v>
      </c>
      <c r="K27" s="55"/>
      <c r="L27" s="62">
        <v>1</v>
      </c>
    </row>
    <row r="28" spans="2:12" ht="15.75" thickBot="1">
      <c r="B28" s="34">
        <v>2</v>
      </c>
      <c r="C28" s="35" t="s">
        <v>37</v>
      </c>
      <c r="D28" s="36" t="s">
        <v>38</v>
      </c>
      <c r="E28" s="35" t="s">
        <v>39</v>
      </c>
      <c r="F28" s="81" t="s">
        <v>47</v>
      </c>
      <c r="G28" s="94"/>
      <c r="H28" s="64" t="str">
        <f>IF(G28&gt;0,G28-F28,"")</f>
        <v/>
      </c>
      <c r="I28" s="64" t="str">
        <f>IF(G28&gt;0,H28*J28,"")</f>
        <v/>
      </c>
      <c r="J28" s="95"/>
      <c r="K28" s="57"/>
      <c r="L28" s="96">
        <v>3</v>
      </c>
    </row>
    <row r="29" spans="2:12">
      <c r="B29" s="17"/>
      <c r="C29" s="18"/>
      <c r="D29" s="18"/>
      <c r="E29" s="19"/>
      <c r="F29" s="20"/>
      <c r="G29" s="21"/>
      <c r="H29" s="22"/>
      <c r="I29" s="22"/>
      <c r="J29" s="29"/>
      <c r="K29" s="23"/>
      <c r="L29" s="24"/>
    </row>
    <row r="34" spans="2:12" ht="28.15" customHeight="1"/>
    <row r="38" spans="2:12" s="14" customFormat="1">
      <c r="B38"/>
      <c r="C38"/>
      <c r="D38"/>
      <c r="E38"/>
      <c r="F38"/>
      <c r="G38"/>
      <c r="H38"/>
      <c r="I38"/>
      <c r="J38" s="1"/>
      <c r="K38"/>
      <c r="L38"/>
    </row>
    <row r="39" spans="2:12" s="14" customFormat="1">
      <c r="J39" s="30"/>
    </row>
    <row r="40" spans="2:12">
      <c r="B40" s="14"/>
      <c r="C40" s="14"/>
      <c r="D40" s="14"/>
      <c r="E40" s="14"/>
      <c r="F40" s="14"/>
      <c r="G40" s="14"/>
      <c r="H40" s="14"/>
      <c r="I40" s="14"/>
      <c r="J40" s="30"/>
      <c r="K40" s="14"/>
      <c r="L40" s="14"/>
    </row>
    <row r="48" spans="2:12" ht="17.45" customHeight="1"/>
  </sheetData>
  <sortState ref="C19:L23">
    <sortCondition ref="L19:L23"/>
  </sortState>
  <mergeCells count="5">
    <mergeCell ref="B8:L8"/>
    <mergeCell ref="B9:L9"/>
    <mergeCell ref="B12:L12"/>
    <mergeCell ref="B17:L17"/>
    <mergeCell ref="B25:L2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7:L48"/>
  <sheetViews>
    <sheetView showGridLines="0" topLeftCell="A7" zoomScale="75" zoomScaleNormal="75" workbookViewId="0">
      <selection activeCell="C13" sqref="C13:L15"/>
    </sheetView>
  </sheetViews>
  <sheetFormatPr baseColWidth="10" defaultRowHeight="15"/>
  <cols>
    <col min="1" max="1" width="3.28515625" customWidth="1"/>
    <col min="2" max="2" width="7.7109375" customWidth="1"/>
    <col min="3" max="3" width="15.42578125" customWidth="1"/>
    <col min="4" max="5" width="17.7109375" bestFit="1" customWidth="1"/>
    <col min="6" max="6" width="13.7109375" bestFit="1" customWidth="1"/>
    <col min="7" max="7" width="14.42578125" bestFit="1" customWidth="1"/>
    <col min="8" max="8" width="13.140625" bestFit="1" customWidth="1"/>
    <col min="10" max="10" width="11.5703125" style="1" customWidth="1"/>
    <col min="11" max="11" width="12.7109375" customWidth="1"/>
  </cols>
  <sheetData>
    <row r="7" spans="2:12" ht="15.75" thickBot="1"/>
    <row r="8" spans="2:12" ht="24" thickBot="1">
      <c r="B8" s="86" t="s">
        <v>44</v>
      </c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12" ht="10.5" customHeight="1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2:12" ht="12.75" customHeight="1">
      <c r="B10" s="26" t="s">
        <v>15</v>
      </c>
      <c r="C10" s="25">
        <v>41720</v>
      </c>
      <c r="D10" s="2"/>
      <c r="E10" s="4"/>
      <c r="J10" s="27"/>
      <c r="K10" s="3"/>
      <c r="L10" s="3"/>
    </row>
    <row r="11" spans="2:12" ht="9" customHeight="1" thickBot="1">
      <c r="B11" s="1"/>
      <c r="C11" s="2"/>
      <c r="D11" s="2"/>
      <c r="E11" s="4"/>
      <c r="J11" s="27"/>
      <c r="K11" s="3"/>
      <c r="L11" s="3"/>
    </row>
    <row r="12" spans="2:12" ht="24" thickBot="1">
      <c r="B12" s="86" t="s">
        <v>16</v>
      </c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2:12" ht="15.75" thickBot="1">
      <c r="B13" s="47" t="s">
        <v>0</v>
      </c>
      <c r="C13" s="48" t="s">
        <v>9</v>
      </c>
      <c r="D13" s="49" t="s">
        <v>1</v>
      </c>
      <c r="E13" s="48" t="s">
        <v>10</v>
      </c>
      <c r="F13" s="50" t="s">
        <v>2</v>
      </c>
      <c r="G13" s="50" t="s">
        <v>3</v>
      </c>
      <c r="H13" s="50" t="s">
        <v>4</v>
      </c>
      <c r="I13" s="50" t="s">
        <v>5</v>
      </c>
      <c r="J13" s="51" t="s">
        <v>6</v>
      </c>
      <c r="K13" s="51" t="s">
        <v>7</v>
      </c>
      <c r="L13" s="52" t="s">
        <v>8</v>
      </c>
    </row>
    <row r="14" spans="2:12" s="14" customFormat="1">
      <c r="B14" s="31">
        <v>1</v>
      </c>
      <c r="C14" s="32" t="s">
        <v>21</v>
      </c>
      <c r="D14" s="33" t="s">
        <v>22</v>
      </c>
      <c r="E14" s="32" t="s">
        <v>23</v>
      </c>
      <c r="F14" s="84" t="s">
        <v>47</v>
      </c>
      <c r="G14" s="58"/>
      <c r="H14" s="59" t="str">
        <f>IF(G14&gt;0,G14-F14,"")</f>
        <v/>
      </c>
      <c r="I14" s="59" t="str">
        <f>IF(G14&gt;0,H14*J14,"")</f>
        <v/>
      </c>
      <c r="J14" s="60">
        <v>1.1020000000000001</v>
      </c>
      <c r="K14" s="61"/>
      <c r="L14" s="62">
        <v>1</v>
      </c>
    </row>
    <row r="15" spans="2:12" ht="15.75" thickBot="1">
      <c r="B15" s="34">
        <v>2</v>
      </c>
      <c r="C15" s="35" t="s">
        <v>18</v>
      </c>
      <c r="D15" s="36" t="s">
        <v>19</v>
      </c>
      <c r="E15" s="35" t="s">
        <v>20</v>
      </c>
      <c r="F15" s="63">
        <v>0.71736111111111101</v>
      </c>
      <c r="G15" s="63">
        <v>0.74648148148148152</v>
      </c>
      <c r="H15" s="64">
        <f>IF(G15&gt;0,G15-F15,"")</f>
        <v>2.9120370370370519E-2</v>
      </c>
      <c r="I15" s="64">
        <f>IF(G15&gt;0,H15*J15,"")</f>
        <v>0</v>
      </c>
      <c r="J15" s="65"/>
      <c r="K15" s="66"/>
      <c r="L15" s="67">
        <v>2</v>
      </c>
    </row>
    <row r="16" spans="2:12" ht="15.75" thickBot="1">
      <c r="B16" s="46"/>
      <c r="C16" s="9"/>
      <c r="D16" s="9"/>
      <c r="E16" s="10"/>
      <c r="F16" s="6"/>
      <c r="G16" s="6"/>
      <c r="H16" s="7"/>
      <c r="I16" s="7"/>
      <c r="J16" s="28"/>
      <c r="K16" s="16"/>
      <c r="L16" s="8"/>
    </row>
    <row r="17" spans="2:12" ht="24" thickBot="1">
      <c r="B17" s="86" t="s">
        <v>14</v>
      </c>
      <c r="C17" s="87"/>
      <c r="D17" s="87"/>
      <c r="E17" s="87"/>
      <c r="F17" s="87"/>
      <c r="G17" s="87"/>
      <c r="H17" s="87"/>
      <c r="I17" s="87"/>
      <c r="J17" s="87"/>
      <c r="K17" s="87"/>
      <c r="L17" s="88"/>
    </row>
    <row r="18" spans="2:12" ht="15.75" thickBot="1">
      <c r="B18" s="47" t="s">
        <v>0</v>
      </c>
      <c r="C18" s="48" t="s">
        <v>9</v>
      </c>
      <c r="D18" s="49" t="s">
        <v>1</v>
      </c>
      <c r="E18" s="48" t="s">
        <v>10</v>
      </c>
      <c r="F18" s="50" t="s">
        <v>2</v>
      </c>
      <c r="G18" s="50" t="s">
        <v>3</v>
      </c>
      <c r="H18" s="50" t="s">
        <v>4</v>
      </c>
      <c r="I18" s="50" t="s">
        <v>5</v>
      </c>
      <c r="J18" s="51" t="s">
        <v>6</v>
      </c>
      <c r="K18" s="51" t="s">
        <v>7</v>
      </c>
      <c r="L18" s="52" t="s">
        <v>8</v>
      </c>
    </row>
    <row r="19" spans="2:12">
      <c r="B19" s="37">
        <v>1</v>
      </c>
      <c r="C19" s="38" t="s">
        <v>32</v>
      </c>
      <c r="D19" s="39" t="s">
        <v>33</v>
      </c>
      <c r="E19" s="38" t="s">
        <v>11</v>
      </c>
      <c r="F19" s="58">
        <v>0.71736111111111101</v>
      </c>
      <c r="G19" s="58">
        <v>0.74503472222222233</v>
      </c>
      <c r="H19" s="59">
        <f>IF(G19&gt;0,G19-F19,"")</f>
        <v>2.7673611111111329E-2</v>
      </c>
      <c r="I19" s="59">
        <f>IF(G19&gt;0,H19*J19,"")</f>
        <v>2.8199409722222443E-2</v>
      </c>
      <c r="J19" s="60">
        <v>1.0189999999999999</v>
      </c>
      <c r="K19" s="61"/>
      <c r="L19" s="62">
        <v>1</v>
      </c>
    </row>
    <row r="20" spans="2:12">
      <c r="B20" s="40">
        <v>2</v>
      </c>
      <c r="C20" s="41" t="s">
        <v>34</v>
      </c>
      <c r="D20" s="42" t="s">
        <v>35</v>
      </c>
      <c r="E20" s="41" t="s">
        <v>36</v>
      </c>
      <c r="F20" s="68">
        <v>0.71736111111111101</v>
      </c>
      <c r="G20" s="77">
        <v>0.74592592592592588</v>
      </c>
      <c r="H20" s="74">
        <f>IF(G20&gt;0,G20-F20,"")</f>
        <v>2.8564814814814876E-2</v>
      </c>
      <c r="I20" s="74">
        <f>IF(G20&gt;0,H20*J20,"")</f>
        <v>2.9107546296296357E-2</v>
      </c>
      <c r="J20" s="78">
        <v>1.0189999999999999</v>
      </c>
      <c r="K20" s="79"/>
      <c r="L20" s="80">
        <v>2</v>
      </c>
    </row>
    <row r="21" spans="2:12">
      <c r="B21" s="40">
        <v>3</v>
      </c>
      <c r="C21" s="41" t="s">
        <v>30</v>
      </c>
      <c r="D21" s="42" t="s">
        <v>31</v>
      </c>
      <c r="E21" s="41" t="s">
        <v>12</v>
      </c>
      <c r="F21" s="68">
        <v>0.71736111111111101</v>
      </c>
      <c r="G21" s="77">
        <v>0.74557870370370372</v>
      </c>
      <c r="H21" s="74">
        <f>IF(G21&gt;0,G21-F21,"")</f>
        <v>2.8217592592592711E-2</v>
      </c>
      <c r="I21" s="74">
        <f>IF(G21&gt;0,H21*J21,"")</f>
        <v>2.9374513888889009E-2</v>
      </c>
      <c r="J21" s="78">
        <v>1.0409999999999999</v>
      </c>
      <c r="K21" s="92"/>
      <c r="L21" s="93">
        <v>3</v>
      </c>
    </row>
    <row r="22" spans="2:12">
      <c r="B22" s="40">
        <v>4</v>
      </c>
      <c r="C22" s="41" t="s">
        <v>24</v>
      </c>
      <c r="D22" s="42" t="s">
        <v>25</v>
      </c>
      <c r="E22" s="41" t="s">
        <v>26</v>
      </c>
      <c r="F22" s="68">
        <v>0.71736111111111101</v>
      </c>
      <c r="G22" s="77">
        <v>0.74603009259259256</v>
      </c>
      <c r="H22" s="74">
        <f>IF(G22&gt;0,G22-F22,"")</f>
        <v>2.8668981481481559E-2</v>
      </c>
      <c r="I22" s="74">
        <f>IF(G22&gt;0,H22*J22,"")</f>
        <v>2.9930416666666747E-2</v>
      </c>
      <c r="J22" s="78">
        <v>1.044</v>
      </c>
      <c r="K22" s="97"/>
      <c r="L22" s="93">
        <v>4</v>
      </c>
    </row>
    <row r="23" spans="2:12" ht="15.75" thickBot="1">
      <c r="B23" s="43">
        <v>5</v>
      </c>
      <c r="C23" s="44" t="s">
        <v>27</v>
      </c>
      <c r="D23" s="45" t="s">
        <v>28</v>
      </c>
      <c r="E23" s="44" t="s">
        <v>29</v>
      </c>
      <c r="F23" s="63">
        <v>0.71736111111111101</v>
      </c>
      <c r="G23" s="81">
        <v>0.74769675925925927</v>
      </c>
      <c r="H23" s="64">
        <f>IF(G23&gt;0,G23-F23,"")</f>
        <v>3.0335648148148264E-2</v>
      </c>
      <c r="I23" s="64">
        <f>IF(G23&gt;0,H23*J23,"")</f>
        <v>3.0942361111111229E-2</v>
      </c>
      <c r="J23" s="83">
        <v>1.02</v>
      </c>
      <c r="K23" s="98"/>
      <c r="L23" s="99">
        <v>5</v>
      </c>
    </row>
    <row r="24" spans="2:12" ht="15.75" thickBot="1">
      <c r="B24" s="46"/>
      <c r="C24" s="13"/>
      <c r="D24" s="13"/>
      <c r="E24" s="10"/>
      <c r="F24" s="6"/>
      <c r="G24" s="6"/>
      <c r="H24" s="7"/>
      <c r="I24" s="7"/>
      <c r="J24" s="28"/>
      <c r="K24" s="11"/>
      <c r="L24" s="12"/>
    </row>
    <row r="25" spans="2:12" ht="28.15" customHeight="1" thickBot="1">
      <c r="B25" s="86" t="s">
        <v>13</v>
      </c>
      <c r="C25" s="87"/>
      <c r="D25" s="87"/>
      <c r="E25" s="87"/>
      <c r="F25" s="87"/>
      <c r="G25" s="87"/>
      <c r="H25" s="87"/>
      <c r="I25" s="87"/>
      <c r="J25" s="87"/>
      <c r="K25" s="87"/>
      <c r="L25" s="88"/>
    </row>
    <row r="26" spans="2:12" ht="15.75" thickBot="1">
      <c r="B26" s="47" t="s">
        <v>0</v>
      </c>
      <c r="C26" s="48" t="s">
        <v>9</v>
      </c>
      <c r="D26" s="49" t="s">
        <v>1</v>
      </c>
      <c r="E26" s="48" t="s">
        <v>10</v>
      </c>
      <c r="F26" s="50" t="s">
        <v>2</v>
      </c>
      <c r="G26" s="50" t="s">
        <v>3</v>
      </c>
      <c r="H26" s="50" t="s">
        <v>4</v>
      </c>
      <c r="I26" s="50" t="s">
        <v>5</v>
      </c>
      <c r="J26" s="51" t="s">
        <v>6</v>
      </c>
      <c r="K26" s="51" t="s">
        <v>7</v>
      </c>
      <c r="L26" s="52" t="s">
        <v>8</v>
      </c>
    </row>
    <row r="27" spans="2:12">
      <c r="B27" s="31">
        <v>1</v>
      </c>
      <c r="C27" s="32" t="s">
        <v>37</v>
      </c>
      <c r="D27" s="33" t="s">
        <v>38</v>
      </c>
      <c r="E27" s="32" t="s">
        <v>39</v>
      </c>
      <c r="F27" s="84" t="s">
        <v>47</v>
      </c>
      <c r="G27" s="53"/>
      <c r="H27" s="59" t="str">
        <f>IF(G27&gt;0,G27-F27,"")</f>
        <v/>
      </c>
      <c r="I27" s="59" t="str">
        <f>IF(G27&gt;0,H27*J27,"")</f>
        <v/>
      </c>
      <c r="J27" s="54"/>
      <c r="K27" s="55"/>
      <c r="L27" s="56">
        <v>3</v>
      </c>
    </row>
    <row r="28" spans="2:12" ht="15.75" thickBot="1">
      <c r="B28" s="34">
        <v>2</v>
      </c>
      <c r="C28" s="35" t="s">
        <v>40</v>
      </c>
      <c r="D28" s="36" t="s">
        <v>41</v>
      </c>
      <c r="E28" s="35" t="s">
        <v>42</v>
      </c>
      <c r="F28" s="81" t="s">
        <v>48</v>
      </c>
      <c r="G28" s="81"/>
      <c r="H28" s="64" t="str">
        <f>IF(G28&gt;0,G28-F28,"")</f>
        <v/>
      </c>
      <c r="I28" s="64" t="str">
        <f>IF(G28&gt;0,H28*J28,"")</f>
        <v/>
      </c>
      <c r="J28" s="83">
        <v>0.94399999999999995</v>
      </c>
      <c r="K28" s="57"/>
      <c r="L28" s="67">
        <v>3</v>
      </c>
    </row>
    <row r="29" spans="2:12">
      <c r="B29" s="17"/>
      <c r="C29" s="18"/>
      <c r="D29" s="18"/>
      <c r="E29" s="19"/>
      <c r="F29" s="20"/>
      <c r="G29" s="21"/>
      <c r="H29" s="22"/>
      <c r="I29" s="22"/>
      <c r="J29" s="29"/>
      <c r="K29" s="23"/>
      <c r="L29" s="24"/>
    </row>
    <row r="34" spans="2:12" ht="28.15" customHeight="1"/>
    <row r="38" spans="2:12" s="14" customFormat="1">
      <c r="B38"/>
      <c r="C38"/>
      <c r="D38"/>
      <c r="E38"/>
      <c r="F38"/>
      <c r="G38"/>
      <c r="H38"/>
      <c r="I38"/>
      <c r="J38" s="1"/>
      <c r="K38"/>
      <c r="L38"/>
    </row>
    <row r="39" spans="2:12" s="14" customFormat="1">
      <c r="J39" s="30"/>
    </row>
    <row r="40" spans="2:12">
      <c r="B40" s="14"/>
      <c r="C40" s="14"/>
      <c r="D40" s="14"/>
      <c r="E40" s="14"/>
      <c r="F40" s="14"/>
      <c r="G40" s="14"/>
      <c r="H40" s="14"/>
      <c r="I40" s="14"/>
      <c r="J40" s="30"/>
      <c r="K40" s="14"/>
      <c r="L40" s="14"/>
    </row>
    <row r="48" spans="2:12" ht="17.45" customHeight="1"/>
  </sheetData>
  <sortState ref="C14:L15">
    <sortCondition ref="L14:L15"/>
  </sortState>
  <mergeCells count="5">
    <mergeCell ref="B8:L8"/>
    <mergeCell ref="B9:L9"/>
    <mergeCell ref="B12:L12"/>
    <mergeCell ref="B17:L17"/>
    <mergeCell ref="B25:L2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7:L48"/>
  <sheetViews>
    <sheetView showGridLines="0" topLeftCell="A7" zoomScale="75" zoomScaleNormal="75" workbookViewId="0">
      <selection activeCell="O26" sqref="O26"/>
    </sheetView>
  </sheetViews>
  <sheetFormatPr baseColWidth="10" defaultRowHeight="15"/>
  <cols>
    <col min="1" max="1" width="3.28515625" customWidth="1"/>
    <col min="2" max="2" width="7.7109375" customWidth="1"/>
    <col min="3" max="3" width="15.42578125" customWidth="1"/>
    <col min="4" max="4" width="17.7109375" bestFit="1" customWidth="1"/>
    <col min="5" max="5" width="16.5703125" bestFit="1" customWidth="1"/>
    <col min="6" max="6" width="13.7109375" bestFit="1" customWidth="1"/>
    <col min="7" max="7" width="14.42578125" bestFit="1" customWidth="1"/>
    <col min="8" max="8" width="13.140625" bestFit="1" customWidth="1"/>
    <col min="10" max="10" width="11.5703125" style="1" customWidth="1"/>
    <col min="11" max="11" width="12.7109375" customWidth="1"/>
  </cols>
  <sheetData>
    <row r="7" spans="2:12" ht="15.75" thickBot="1"/>
    <row r="8" spans="2:12" ht="24" thickBot="1">
      <c r="B8" s="86" t="s">
        <v>45</v>
      </c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12" ht="10.5" customHeight="1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2:12" ht="12.75" customHeight="1">
      <c r="B10" s="26" t="s">
        <v>15</v>
      </c>
      <c r="C10" s="25">
        <v>41720</v>
      </c>
      <c r="D10" s="2"/>
      <c r="E10" s="4"/>
      <c r="J10" s="27"/>
      <c r="K10" s="3"/>
      <c r="L10" s="3"/>
    </row>
    <row r="11" spans="2:12" ht="9" customHeight="1" thickBot="1">
      <c r="B11" s="1"/>
      <c r="C11" s="2"/>
      <c r="D11" s="2"/>
      <c r="E11" s="4"/>
      <c r="J11" s="27"/>
      <c r="K11" s="3"/>
      <c r="L11" s="3"/>
    </row>
    <row r="12" spans="2:12" ht="24" thickBot="1">
      <c r="B12" s="86" t="s">
        <v>16</v>
      </c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2:12" ht="15.75" thickBot="1">
      <c r="B13" s="47" t="s">
        <v>0</v>
      </c>
      <c r="C13" s="48" t="s">
        <v>9</v>
      </c>
      <c r="D13" s="49" t="s">
        <v>1</v>
      </c>
      <c r="E13" s="48" t="s">
        <v>10</v>
      </c>
      <c r="F13" s="50" t="s">
        <v>2</v>
      </c>
      <c r="G13" s="50" t="s">
        <v>3</v>
      </c>
      <c r="H13" s="50" t="s">
        <v>4</v>
      </c>
      <c r="I13" s="50" t="s">
        <v>5</v>
      </c>
      <c r="J13" s="51" t="s">
        <v>6</v>
      </c>
      <c r="K13" s="51" t="s">
        <v>7</v>
      </c>
      <c r="L13" s="52" t="s">
        <v>8</v>
      </c>
    </row>
    <row r="14" spans="2:12" s="14" customFormat="1">
      <c r="B14" s="31">
        <v>1</v>
      </c>
      <c r="C14" s="32" t="s">
        <v>18</v>
      </c>
      <c r="D14" s="33" t="s">
        <v>19</v>
      </c>
      <c r="E14" s="32" t="s">
        <v>20</v>
      </c>
      <c r="F14" s="58"/>
      <c r="G14" s="58"/>
      <c r="H14" s="59" t="str">
        <f t="shared" ref="H14:H15" si="0">IF(G14&gt;0,G14-F14,"")</f>
        <v/>
      </c>
      <c r="I14" s="59" t="str">
        <f t="shared" ref="I14:I15" si="1">IF(G14&gt;0,H14*J14,"")</f>
        <v/>
      </c>
      <c r="J14" s="60"/>
      <c r="K14" s="61"/>
      <c r="L14" s="62"/>
    </row>
    <row r="15" spans="2:12" ht="15.75" thickBot="1">
      <c r="B15" s="34">
        <v>2</v>
      </c>
      <c r="C15" s="35" t="s">
        <v>21</v>
      </c>
      <c r="D15" s="36" t="s">
        <v>22</v>
      </c>
      <c r="E15" s="35" t="s">
        <v>23</v>
      </c>
      <c r="F15" s="63"/>
      <c r="G15" s="63"/>
      <c r="H15" s="64" t="str">
        <f t="shared" si="0"/>
        <v/>
      </c>
      <c r="I15" s="64" t="str">
        <f t="shared" si="1"/>
        <v/>
      </c>
      <c r="J15" s="65">
        <v>1.1020000000000001</v>
      </c>
      <c r="K15" s="66"/>
      <c r="L15" s="67"/>
    </row>
    <row r="16" spans="2:12" ht="15.75" thickBot="1">
      <c r="B16" s="46"/>
      <c r="C16" s="9"/>
      <c r="D16" s="9"/>
      <c r="E16" s="10"/>
      <c r="F16" s="6"/>
      <c r="G16" s="6"/>
      <c r="H16" s="7"/>
      <c r="I16" s="7"/>
      <c r="J16" s="28"/>
      <c r="K16" s="16"/>
      <c r="L16" s="8"/>
    </row>
    <row r="17" spans="2:12" ht="24" thickBot="1">
      <c r="B17" s="86" t="s">
        <v>14</v>
      </c>
      <c r="C17" s="87"/>
      <c r="D17" s="87"/>
      <c r="E17" s="87"/>
      <c r="F17" s="87"/>
      <c r="G17" s="87"/>
      <c r="H17" s="87"/>
      <c r="I17" s="87"/>
      <c r="J17" s="87"/>
      <c r="K17" s="87"/>
      <c r="L17" s="88"/>
    </row>
    <row r="18" spans="2:12" ht="15.75" thickBot="1">
      <c r="B18" s="47" t="s">
        <v>0</v>
      </c>
      <c r="C18" s="48" t="s">
        <v>9</v>
      </c>
      <c r="D18" s="49" t="s">
        <v>1</v>
      </c>
      <c r="E18" s="48" t="s">
        <v>10</v>
      </c>
      <c r="F18" s="50" t="s">
        <v>2</v>
      </c>
      <c r="G18" s="50" t="s">
        <v>3</v>
      </c>
      <c r="H18" s="50" t="s">
        <v>4</v>
      </c>
      <c r="I18" s="50" t="s">
        <v>5</v>
      </c>
      <c r="J18" s="51" t="s">
        <v>6</v>
      </c>
      <c r="K18" s="51" t="s">
        <v>7</v>
      </c>
      <c r="L18" s="52" t="s">
        <v>8</v>
      </c>
    </row>
    <row r="19" spans="2:12">
      <c r="B19" s="37">
        <v>1</v>
      </c>
      <c r="C19" s="38" t="s">
        <v>24</v>
      </c>
      <c r="D19" s="39" t="s">
        <v>25</v>
      </c>
      <c r="E19" s="38" t="s">
        <v>26</v>
      </c>
      <c r="F19" s="58"/>
      <c r="G19" s="84"/>
      <c r="H19" s="59" t="str">
        <f t="shared" ref="H19:H23" si="2">IF(G19&gt;0,G19-F19,"")</f>
        <v/>
      </c>
      <c r="I19" s="59" t="str">
        <f t="shared" ref="I19:I23" si="3">IF(G19&gt;0,H19*J19,"")</f>
        <v/>
      </c>
      <c r="J19" s="85">
        <v>1.044</v>
      </c>
      <c r="K19" s="90"/>
      <c r="L19" s="62"/>
    </row>
    <row r="20" spans="2:12">
      <c r="B20" s="40">
        <v>2</v>
      </c>
      <c r="C20" s="41" t="s">
        <v>27</v>
      </c>
      <c r="D20" s="42" t="s">
        <v>28</v>
      </c>
      <c r="E20" s="41" t="s">
        <v>29</v>
      </c>
      <c r="F20" s="68"/>
      <c r="G20" s="69"/>
      <c r="H20" s="70" t="str">
        <f t="shared" si="2"/>
        <v/>
      </c>
      <c r="I20" s="70" t="str">
        <f t="shared" si="3"/>
        <v/>
      </c>
      <c r="J20" s="71">
        <v>1.02</v>
      </c>
      <c r="K20" s="75"/>
      <c r="L20" s="76"/>
    </row>
    <row r="21" spans="2:12">
      <c r="B21" s="40">
        <v>3</v>
      </c>
      <c r="C21" s="41" t="s">
        <v>30</v>
      </c>
      <c r="D21" s="42" t="s">
        <v>31</v>
      </c>
      <c r="E21" s="41" t="s">
        <v>12</v>
      </c>
      <c r="F21" s="68"/>
      <c r="G21" s="69"/>
      <c r="H21" s="74" t="str">
        <f t="shared" si="2"/>
        <v/>
      </c>
      <c r="I21" s="70" t="str">
        <f t="shared" si="3"/>
        <v/>
      </c>
      <c r="J21" s="71">
        <v>1.0409999999999999</v>
      </c>
      <c r="K21" s="100"/>
      <c r="L21" s="73"/>
    </row>
    <row r="22" spans="2:12">
      <c r="B22" s="40">
        <v>4</v>
      </c>
      <c r="C22" s="41" t="s">
        <v>32</v>
      </c>
      <c r="D22" s="42" t="s">
        <v>33</v>
      </c>
      <c r="E22" s="41" t="s">
        <v>11</v>
      </c>
      <c r="F22" s="68"/>
      <c r="G22" s="68"/>
      <c r="H22" s="74" t="str">
        <f>IF(G22&gt;0,G22-F22,"")</f>
        <v/>
      </c>
      <c r="I22" s="70" t="str">
        <f>IF(G22&gt;0,H22*J22,"")</f>
        <v/>
      </c>
      <c r="J22" s="91">
        <v>1.0189999999999999</v>
      </c>
      <c r="K22" s="92"/>
      <c r="L22" s="93"/>
    </row>
    <row r="23" spans="2:12" ht="15.75" thickBot="1">
      <c r="B23" s="43">
        <v>5</v>
      </c>
      <c r="C23" s="44" t="s">
        <v>34</v>
      </c>
      <c r="D23" s="45" t="s">
        <v>35</v>
      </c>
      <c r="E23" s="44" t="s">
        <v>36</v>
      </c>
      <c r="F23" s="63"/>
      <c r="G23" s="81"/>
      <c r="H23" s="64" t="str">
        <f t="shared" si="2"/>
        <v/>
      </c>
      <c r="I23" s="82" t="str">
        <f t="shared" si="3"/>
        <v/>
      </c>
      <c r="J23" s="83">
        <v>1.0189999999999999</v>
      </c>
      <c r="K23" s="98"/>
      <c r="L23" s="99"/>
    </row>
    <row r="24" spans="2:12" ht="15.75" thickBot="1">
      <c r="B24" s="46"/>
      <c r="C24" s="13"/>
      <c r="D24" s="13"/>
      <c r="E24" s="10"/>
      <c r="F24" s="6"/>
      <c r="G24" s="6"/>
      <c r="H24" s="7"/>
      <c r="I24" s="7"/>
      <c r="J24" s="28"/>
      <c r="K24" s="11"/>
      <c r="L24" s="12"/>
    </row>
    <row r="25" spans="2:12" ht="28.15" customHeight="1" thickBot="1">
      <c r="B25" s="86" t="s">
        <v>13</v>
      </c>
      <c r="C25" s="87"/>
      <c r="D25" s="87"/>
      <c r="E25" s="87"/>
      <c r="F25" s="87"/>
      <c r="G25" s="87"/>
      <c r="H25" s="87"/>
      <c r="I25" s="87"/>
      <c r="J25" s="87"/>
      <c r="K25" s="87"/>
      <c r="L25" s="88"/>
    </row>
    <row r="26" spans="2:12" ht="15.75" thickBot="1">
      <c r="B26" s="47" t="s">
        <v>0</v>
      </c>
      <c r="C26" s="48" t="s">
        <v>9</v>
      </c>
      <c r="D26" s="49" t="s">
        <v>1</v>
      </c>
      <c r="E26" s="48" t="s">
        <v>10</v>
      </c>
      <c r="F26" s="50" t="s">
        <v>2</v>
      </c>
      <c r="G26" s="50" t="s">
        <v>3</v>
      </c>
      <c r="H26" s="50" t="s">
        <v>4</v>
      </c>
      <c r="I26" s="50" t="s">
        <v>5</v>
      </c>
      <c r="J26" s="51" t="s">
        <v>6</v>
      </c>
      <c r="K26" s="51" t="s">
        <v>7</v>
      </c>
      <c r="L26" s="52" t="s">
        <v>8</v>
      </c>
    </row>
    <row r="27" spans="2:12">
      <c r="B27" s="31">
        <v>1</v>
      </c>
      <c r="C27" s="32" t="s">
        <v>37</v>
      </c>
      <c r="D27" s="33" t="s">
        <v>38</v>
      </c>
      <c r="E27" s="32" t="s">
        <v>39</v>
      </c>
      <c r="F27" s="58"/>
      <c r="G27" s="53"/>
      <c r="H27" s="59" t="str">
        <f>IF(G27&gt;0,G27-F27,"")</f>
        <v/>
      </c>
      <c r="I27" s="59" t="str">
        <f>IF(G27&gt;0,H27*J27,"")</f>
        <v/>
      </c>
      <c r="J27" s="54"/>
      <c r="K27" s="55"/>
      <c r="L27" s="56"/>
    </row>
    <row r="28" spans="2:12" ht="15.75" thickBot="1">
      <c r="B28" s="34">
        <v>2</v>
      </c>
      <c r="C28" s="35" t="s">
        <v>40</v>
      </c>
      <c r="D28" s="36" t="s">
        <v>41</v>
      </c>
      <c r="E28" s="35" t="s">
        <v>42</v>
      </c>
      <c r="F28" s="63"/>
      <c r="G28" s="81"/>
      <c r="H28" s="64" t="str">
        <f>IF(G28&gt;0,G28-F28,"")</f>
        <v/>
      </c>
      <c r="I28" s="64" t="str">
        <f>IF(G28&gt;0,H28*J28,"")</f>
        <v/>
      </c>
      <c r="J28" s="83">
        <v>0.94399999999999995</v>
      </c>
      <c r="K28" s="57"/>
      <c r="L28" s="101"/>
    </row>
    <row r="29" spans="2:12">
      <c r="B29" s="17"/>
      <c r="C29" s="18"/>
      <c r="D29" s="18"/>
      <c r="E29" s="19"/>
      <c r="F29" s="20"/>
      <c r="G29" s="21"/>
      <c r="H29" s="22"/>
      <c r="I29" s="22"/>
      <c r="J29" s="29"/>
      <c r="K29" s="23"/>
      <c r="L29" s="24"/>
    </row>
    <row r="34" spans="2:12" ht="28.15" customHeight="1"/>
    <row r="38" spans="2:12" s="14" customFormat="1">
      <c r="B38"/>
      <c r="C38"/>
      <c r="D38"/>
      <c r="E38"/>
      <c r="F38"/>
      <c r="G38"/>
      <c r="H38"/>
      <c r="I38"/>
      <c r="J38" s="1"/>
      <c r="K38"/>
      <c r="L38"/>
    </row>
    <row r="39" spans="2:12" s="14" customFormat="1">
      <c r="J39" s="30"/>
    </row>
    <row r="40" spans="2:12">
      <c r="B40" s="14"/>
      <c r="C40" s="14"/>
      <c r="D40" s="14"/>
      <c r="E40" s="14"/>
      <c r="F40" s="14"/>
      <c r="G40" s="14"/>
      <c r="H40" s="14"/>
      <c r="I40" s="14"/>
      <c r="J40" s="30"/>
      <c r="K40" s="14"/>
      <c r="L40" s="14"/>
    </row>
    <row r="48" spans="2:12" ht="17.45" customHeight="1"/>
  </sheetData>
  <mergeCells count="5">
    <mergeCell ref="B8:L8"/>
    <mergeCell ref="B9:L9"/>
    <mergeCell ref="B12:L12"/>
    <mergeCell ref="B17:L17"/>
    <mergeCell ref="B25:L2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7:L48"/>
  <sheetViews>
    <sheetView showGridLines="0" topLeftCell="A7" zoomScale="75" zoomScaleNormal="75" workbookViewId="0">
      <selection activeCell="P25" sqref="P25"/>
    </sheetView>
  </sheetViews>
  <sheetFormatPr baseColWidth="10" defaultRowHeight="15"/>
  <cols>
    <col min="1" max="1" width="3.28515625" customWidth="1"/>
    <col min="2" max="2" width="7.7109375" customWidth="1"/>
    <col min="3" max="3" width="15.42578125" customWidth="1"/>
    <col min="4" max="4" width="17.7109375" bestFit="1" customWidth="1"/>
    <col min="5" max="5" width="16.5703125" bestFit="1" customWidth="1"/>
    <col min="6" max="6" width="13.7109375" bestFit="1" customWidth="1"/>
    <col min="7" max="7" width="14.42578125" bestFit="1" customWidth="1"/>
    <col min="8" max="8" width="13.140625" bestFit="1" customWidth="1"/>
    <col min="10" max="10" width="11.5703125" style="1" customWidth="1"/>
    <col min="11" max="11" width="12.7109375" customWidth="1"/>
  </cols>
  <sheetData>
    <row r="7" spans="2:12" ht="15.75" thickBot="1"/>
    <row r="8" spans="2:12" ht="24" thickBot="1">
      <c r="B8" s="86" t="s">
        <v>46</v>
      </c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12" ht="10.5" customHeight="1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2:12" ht="12.75" customHeight="1">
      <c r="B10" s="26" t="s">
        <v>15</v>
      </c>
      <c r="C10" s="25">
        <v>41720</v>
      </c>
      <c r="D10" s="2"/>
      <c r="E10" s="4"/>
      <c r="J10" s="27"/>
      <c r="K10" s="3"/>
      <c r="L10" s="3"/>
    </row>
    <row r="11" spans="2:12" ht="9" customHeight="1" thickBot="1">
      <c r="B11" s="1"/>
      <c r="C11" s="2"/>
      <c r="D11" s="2"/>
      <c r="E11" s="4"/>
      <c r="J11" s="27"/>
      <c r="K11" s="3"/>
      <c r="L11" s="3"/>
    </row>
    <row r="12" spans="2:12" ht="24" thickBot="1">
      <c r="B12" s="86" t="s">
        <v>16</v>
      </c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2:12" ht="15.75" thickBot="1">
      <c r="B13" s="47" t="s">
        <v>0</v>
      </c>
      <c r="C13" s="48" t="s">
        <v>9</v>
      </c>
      <c r="D13" s="49" t="s">
        <v>1</v>
      </c>
      <c r="E13" s="48" t="s">
        <v>10</v>
      </c>
      <c r="F13" s="50" t="s">
        <v>2</v>
      </c>
      <c r="G13" s="50" t="s">
        <v>3</v>
      </c>
      <c r="H13" s="50" t="s">
        <v>4</v>
      </c>
      <c r="I13" s="50" t="s">
        <v>5</v>
      </c>
      <c r="J13" s="51" t="s">
        <v>6</v>
      </c>
      <c r="K13" s="51" t="s">
        <v>7</v>
      </c>
      <c r="L13" s="52" t="s">
        <v>8</v>
      </c>
    </row>
    <row r="14" spans="2:12" s="14" customFormat="1">
      <c r="B14" s="31">
        <v>1</v>
      </c>
      <c r="C14" s="32" t="s">
        <v>18</v>
      </c>
      <c r="D14" s="33" t="s">
        <v>19</v>
      </c>
      <c r="E14" s="32" t="s">
        <v>20</v>
      </c>
      <c r="F14" s="58"/>
      <c r="G14" s="58"/>
      <c r="H14" s="59" t="str">
        <f t="shared" ref="H14:H15" si="0">IF(G14&gt;0,G14-F14,"")</f>
        <v/>
      </c>
      <c r="I14" s="59" t="str">
        <f t="shared" ref="I14:I15" si="1">IF(G14&gt;0,H14*J14,"")</f>
        <v/>
      </c>
      <c r="J14" s="60"/>
      <c r="K14" s="61"/>
      <c r="L14" s="62"/>
    </row>
    <row r="15" spans="2:12" ht="15.75" thickBot="1">
      <c r="B15" s="34">
        <v>2</v>
      </c>
      <c r="C15" s="35" t="s">
        <v>21</v>
      </c>
      <c r="D15" s="36" t="s">
        <v>22</v>
      </c>
      <c r="E15" s="35" t="s">
        <v>23</v>
      </c>
      <c r="F15" s="63"/>
      <c r="G15" s="63"/>
      <c r="H15" s="64" t="str">
        <f t="shared" si="0"/>
        <v/>
      </c>
      <c r="I15" s="64" t="str">
        <f t="shared" si="1"/>
        <v/>
      </c>
      <c r="J15" s="65">
        <v>1.1020000000000001</v>
      </c>
      <c r="K15" s="66"/>
      <c r="L15" s="67"/>
    </row>
    <row r="16" spans="2:12" ht="15.75" thickBot="1">
      <c r="B16" s="46"/>
      <c r="C16" s="9"/>
      <c r="D16" s="9"/>
      <c r="E16" s="10"/>
      <c r="F16" s="6"/>
      <c r="G16" s="6"/>
      <c r="H16" s="7"/>
      <c r="I16" s="7"/>
      <c r="J16" s="28"/>
      <c r="K16" s="16"/>
      <c r="L16" s="8"/>
    </row>
    <row r="17" spans="2:12" ht="24" thickBot="1">
      <c r="B17" s="86" t="s">
        <v>14</v>
      </c>
      <c r="C17" s="87"/>
      <c r="D17" s="87"/>
      <c r="E17" s="87"/>
      <c r="F17" s="87"/>
      <c r="G17" s="87"/>
      <c r="H17" s="87"/>
      <c r="I17" s="87"/>
      <c r="J17" s="87"/>
      <c r="K17" s="87"/>
      <c r="L17" s="88"/>
    </row>
    <row r="18" spans="2:12" ht="15.75" thickBot="1">
      <c r="B18" s="47" t="s">
        <v>0</v>
      </c>
      <c r="C18" s="48" t="s">
        <v>9</v>
      </c>
      <c r="D18" s="49" t="s">
        <v>1</v>
      </c>
      <c r="E18" s="48" t="s">
        <v>10</v>
      </c>
      <c r="F18" s="50" t="s">
        <v>2</v>
      </c>
      <c r="G18" s="50" t="s">
        <v>3</v>
      </c>
      <c r="H18" s="50" t="s">
        <v>4</v>
      </c>
      <c r="I18" s="50" t="s">
        <v>5</v>
      </c>
      <c r="J18" s="51" t="s">
        <v>6</v>
      </c>
      <c r="K18" s="51" t="s">
        <v>7</v>
      </c>
      <c r="L18" s="52" t="s">
        <v>8</v>
      </c>
    </row>
    <row r="19" spans="2:12">
      <c r="B19" s="37">
        <v>1</v>
      </c>
      <c r="C19" s="38" t="s">
        <v>24</v>
      </c>
      <c r="D19" s="39" t="s">
        <v>25</v>
      </c>
      <c r="E19" s="38" t="s">
        <v>26</v>
      </c>
      <c r="F19" s="58"/>
      <c r="G19" s="84"/>
      <c r="H19" s="59" t="str">
        <f t="shared" ref="H19:H23" si="2">IF(G19&gt;0,G19-F19,"")</f>
        <v/>
      </c>
      <c r="I19" s="59" t="str">
        <f t="shared" ref="I19:I23" si="3">IF(G19&gt;0,H19*J19,"")</f>
        <v/>
      </c>
      <c r="J19" s="85">
        <v>1.044</v>
      </c>
      <c r="K19" s="90"/>
      <c r="L19" s="62"/>
    </row>
    <row r="20" spans="2:12">
      <c r="B20" s="40">
        <v>2</v>
      </c>
      <c r="C20" s="41" t="s">
        <v>27</v>
      </c>
      <c r="D20" s="42" t="s">
        <v>28</v>
      </c>
      <c r="E20" s="41" t="s">
        <v>29</v>
      </c>
      <c r="F20" s="68"/>
      <c r="G20" s="69"/>
      <c r="H20" s="70" t="str">
        <f t="shared" si="2"/>
        <v/>
      </c>
      <c r="I20" s="70" t="str">
        <f t="shared" si="3"/>
        <v/>
      </c>
      <c r="J20" s="71">
        <v>1.02</v>
      </c>
      <c r="K20" s="75"/>
      <c r="L20" s="76"/>
    </row>
    <row r="21" spans="2:12">
      <c r="B21" s="40">
        <v>3</v>
      </c>
      <c r="C21" s="41" t="s">
        <v>30</v>
      </c>
      <c r="D21" s="42" t="s">
        <v>31</v>
      </c>
      <c r="E21" s="41" t="s">
        <v>12</v>
      </c>
      <c r="F21" s="68"/>
      <c r="G21" s="69"/>
      <c r="H21" s="74" t="str">
        <f t="shared" si="2"/>
        <v/>
      </c>
      <c r="I21" s="70" t="str">
        <f t="shared" si="3"/>
        <v/>
      </c>
      <c r="J21" s="71">
        <v>1.0409999999999999</v>
      </c>
      <c r="K21" s="100"/>
      <c r="L21" s="73"/>
    </row>
    <row r="22" spans="2:12">
      <c r="B22" s="40">
        <v>4</v>
      </c>
      <c r="C22" s="41" t="s">
        <v>32</v>
      </c>
      <c r="D22" s="42" t="s">
        <v>33</v>
      </c>
      <c r="E22" s="41" t="s">
        <v>11</v>
      </c>
      <c r="F22" s="68"/>
      <c r="G22" s="68"/>
      <c r="H22" s="74" t="str">
        <f>IF(G22&gt;0,G22-F22,"")</f>
        <v/>
      </c>
      <c r="I22" s="70" t="str">
        <f>IF(G22&gt;0,H22*J22,"")</f>
        <v/>
      </c>
      <c r="J22" s="91">
        <v>1.0189999999999999</v>
      </c>
      <c r="K22" s="92"/>
      <c r="L22" s="93"/>
    </row>
    <row r="23" spans="2:12" ht="15.75" thickBot="1">
      <c r="B23" s="43">
        <v>5</v>
      </c>
      <c r="C23" s="44" t="s">
        <v>34</v>
      </c>
      <c r="D23" s="45" t="s">
        <v>35</v>
      </c>
      <c r="E23" s="44" t="s">
        <v>36</v>
      </c>
      <c r="F23" s="63"/>
      <c r="G23" s="81"/>
      <c r="H23" s="64" t="str">
        <f t="shared" si="2"/>
        <v/>
      </c>
      <c r="I23" s="82" t="str">
        <f t="shared" si="3"/>
        <v/>
      </c>
      <c r="J23" s="83">
        <v>1.0189999999999999</v>
      </c>
      <c r="K23" s="98"/>
      <c r="L23" s="99"/>
    </row>
    <row r="24" spans="2:12" ht="15.75" thickBot="1">
      <c r="B24" s="46"/>
      <c r="C24" s="13"/>
      <c r="D24" s="13"/>
      <c r="E24" s="10"/>
      <c r="F24" s="6"/>
      <c r="G24" s="6"/>
      <c r="H24" s="7"/>
      <c r="I24" s="7"/>
      <c r="J24" s="28"/>
      <c r="K24" s="11"/>
      <c r="L24" s="12"/>
    </row>
    <row r="25" spans="2:12" ht="28.15" customHeight="1" thickBot="1">
      <c r="B25" s="86" t="s">
        <v>13</v>
      </c>
      <c r="C25" s="87"/>
      <c r="D25" s="87"/>
      <c r="E25" s="87"/>
      <c r="F25" s="87"/>
      <c r="G25" s="87"/>
      <c r="H25" s="87"/>
      <c r="I25" s="87"/>
      <c r="J25" s="87"/>
      <c r="K25" s="87"/>
      <c r="L25" s="88"/>
    </row>
    <row r="26" spans="2:12" ht="15.75" thickBot="1">
      <c r="B26" s="47" t="s">
        <v>0</v>
      </c>
      <c r="C26" s="48" t="s">
        <v>9</v>
      </c>
      <c r="D26" s="49" t="s">
        <v>1</v>
      </c>
      <c r="E26" s="48" t="s">
        <v>10</v>
      </c>
      <c r="F26" s="50" t="s">
        <v>2</v>
      </c>
      <c r="G26" s="50" t="s">
        <v>3</v>
      </c>
      <c r="H26" s="50" t="s">
        <v>4</v>
      </c>
      <c r="I26" s="50" t="s">
        <v>5</v>
      </c>
      <c r="J26" s="51" t="s">
        <v>6</v>
      </c>
      <c r="K26" s="51" t="s">
        <v>7</v>
      </c>
      <c r="L26" s="52" t="s">
        <v>8</v>
      </c>
    </row>
    <row r="27" spans="2:12">
      <c r="B27" s="31">
        <v>1</v>
      </c>
      <c r="C27" s="32" t="s">
        <v>37</v>
      </c>
      <c r="D27" s="33" t="s">
        <v>38</v>
      </c>
      <c r="E27" s="32" t="s">
        <v>39</v>
      </c>
      <c r="F27" s="58"/>
      <c r="G27" s="53"/>
      <c r="H27" s="59" t="str">
        <f>IF(G27&gt;0,G27-F27,"")</f>
        <v/>
      </c>
      <c r="I27" s="59" t="str">
        <f>IF(G27&gt;0,H27*J27,"")</f>
        <v/>
      </c>
      <c r="J27" s="54"/>
      <c r="K27" s="55"/>
      <c r="L27" s="56"/>
    </row>
    <row r="28" spans="2:12" ht="15.75" thickBot="1">
      <c r="B28" s="34">
        <v>2</v>
      </c>
      <c r="C28" s="35" t="s">
        <v>40</v>
      </c>
      <c r="D28" s="36" t="s">
        <v>41</v>
      </c>
      <c r="E28" s="35" t="s">
        <v>42</v>
      </c>
      <c r="F28" s="63"/>
      <c r="G28" s="81"/>
      <c r="H28" s="64" t="str">
        <f>IF(G28&gt;0,G28-F28,"")</f>
        <v/>
      </c>
      <c r="I28" s="64" t="str">
        <f>IF(G28&gt;0,H28*J28,"")</f>
        <v/>
      </c>
      <c r="J28" s="83">
        <v>0.94399999999999995</v>
      </c>
      <c r="K28" s="57"/>
      <c r="L28" s="101"/>
    </row>
    <row r="29" spans="2:12">
      <c r="B29" s="17"/>
      <c r="C29" s="18"/>
      <c r="D29" s="18"/>
      <c r="E29" s="19"/>
      <c r="F29" s="20"/>
      <c r="G29" s="21"/>
      <c r="H29" s="22"/>
      <c r="I29" s="22"/>
      <c r="J29" s="29"/>
      <c r="K29" s="23"/>
      <c r="L29" s="24"/>
    </row>
    <row r="34" spans="2:12" ht="28.15" customHeight="1"/>
    <row r="38" spans="2:12" s="14" customFormat="1">
      <c r="B38"/>
      <c r="C38"/>
      <c r="D38"/>
      <c r="E38"/>
      <c r="F38"/>
      <c r="G38"/>
      <c r="H38"/>
      <c r="I38"/>
      <c r="J38" s="1"/>
      <c r="K38"/>
      <c r="L38"/>
    </row>
    <row r="39" spans="2:12" s="14" customFormat="1">
      <c r="J39" s="30"/>
    </row>
    <row r="40" spans="2:12">
      <c r="B40" s="14"/>
      <c r="C40" s="14"/>
      <c r="D40" s="14"/>
      <c r="E40" s="14"/>
      <c r="F40" s="14"/>
      <c r="G40" s="14"/>
      <c r="H40" s="14"/>
      <c r="I40" s="14"/>
      <c r="J40" s="30"/>
      <c r="K40" s="14"/>
      <c r="L40" s="14"/>
    </row>
    <row r="48" spans="2:12" ht="17.45" customHeight="1"/>
  </sheetData>
  <mergeCells count="5">
    <mergeCell ref="B8:L8"/>
    <mergeCell ref="B9:L9"/>
    <mergeCell ref="B12:L12"/>
    <mergeCell ref="B17:L17"/>
    <mergeCell ref="B25:L2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PRUEBA 1</vt:lpstr>
      <vt:lpstr>PRUEBA 2</vt:lpstr>
      <vt:lpstr>PRUEBA 3</vt:lpstr>
      <vt:lpstr>PRUEBA 4</vt:lpstr>
      <vt:lpstr>PRUEBA 5</vt:lpstr>
      <vt:lpstr>'PRUEBA 1'!Área_de_impresión</vt:lpstr>
      <vt:lpstr>'PRUEBA 2'!Área_de_impresión</vt:lpstr>
      <vt:lpstr>'PRUEBA 3'!Área_de_impresión</vt:lpstr>
      <vt:lpstr>'PRUEBA 4'!Área_de_impresión</vt:lpstr>
      <vt:lpstr>'PRUEBA 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Ana María</cp:lastModifiedBy>
  <cp:lastPrinted>2014-03-22T21:55:13Z</cp:lastPrinted>
  <dcterms:created xsi:type="dcterms:W3CDTF">2013-03-20T01:08:03Z</dcterms:created>
  <dcterms:modified xsi:type="dcterms:W3CDTF">2014-03-22T22:03:27Z</dcterms:modified>
</cp:coreProperties>
</file>